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0" windowWidth="14895" windowHeight="7875" activeTab="9"/>
  </bookViews>
  <sheets>
    <sheet name="ห้อง 1" sheetId="9" r:id="rId1"/>
    <sheet name="ห้อง 2" sheetId="5" r:id="rId2"/>
    <sheet name="ห้อง 3" sheetId="6" r:id="rId3"/>
    <sheet name="ห้อง 4" sheetId="7" r:id="rId4"/>
    <sheet name="ห้อง 5" sheetId="8" r:id="rId5"/>
    <sheet name="ห้อง 6" sheetId="3" r:id="rId6"/>
    <sheet name="ห้อง 7" sheetId="4" r:id="rId7"/>
    <sheet name="ห้อง 8" sheetId="2" r:id="rId8"/>
    <sheet name="ห้อง 9" sheetId="10" r:id="rId9"/>
    <sheet name="ห้อง 10" sheetId="1" r:id="rId10"/>
  </sheets>
  <calcPr calcId="152511"/>
</workbook>
</file>

<file path=xl/calcChain.xml><?xml version="1.0" encoding="utf-8"?>
<calcChain xmlns="http://schemas.openxmlformats.org/spreadsheetml/2006/main">
  <c r="G61" i="1" l="1"/>
  <c r="G60" i="1"/>
  <c r="G59" i="1"/>
  <c r="G58" i="1"/>
  <c r="G63" i="10"/>
  <c r="G62" i="10"/>
  <c r="G61" i="10"/>
  <c r="G60" i="10"/>
  <c r="G59" i="2"/>
  <c r="G58" i="2"/>
  <c r="G57" i="2"/>
  <c r="G56" i="2"/>
  <c r="G67" i="4"/>
  <c r="G66" i="4"/>
  <c r="G65" i="4"/>
  <c r="G64" i="4"/>
  <c r="G72" i="3"/>
  <c r="G71" i="3"/>
  <c r="G70" i="3"/>
  <c r="G69" i="3"/>
  <c r="G67" i="8"/>
  <c r="G66" i="8"/>
  <c r="G65" i="8"/>
  <c r="G64" i="8"/>
  <c r="G71" i="7"/>
  <c r="G70" i="7"/>
  <c r="G69" i="7"/>
  <c r="G68" i="7"/>
  <c r="G72" i="6"/>
  <c r="G71" i="6"/>
  <c r="G70" i="6"/>
  <c r="G69" i="6"/>
  <c r="G71" i="5"/>
  <c r="G70" i="5"/>
  <c r="G69" i="5"/>
  <c r="G68" i="5"/>
  <c r="G72" i="9"/>
  <c r="G71" i="9"/>
  <c r="G70" i="9"/>
  <c r="G69" i="9"/>
  <c r="J50" i="1"/>
  <c r="J49" i="1"/>
  <c r="J52" i="10"/>
  <c r="J51" i="10"/>
  <c r="J48" i="2"/>
  <c r="J47" i="2"/>
  <c r="J56" i="4"/>
  <c r="J55" i="4"/>
  <c r="J61" i="3"/>
  <c r="J60" i="3"/>
  <c r="J56" i="8"/>
  <c r="J55" i="8"/>
  <c r="J60" i="7"/>
  <c r="J59" i="7"/>
  <c r="J61" i="6"/>
  <c r="J60" i="6"/>
  <c r="J60" i="5"/>
  <c r="J59" i="5"/>
  <c r="J61" i="9"/>
  <c r="J60" i="9"/>
  <c r="F13" i="1"/>
  <c r="G13" i="1"/>
  <c r="H13" i="1"/>
  <c r="I13" i="1"/>
  <c r="J13" i="1"/>
  <c r="F14" i="1"/>
  <c r="G14" i="1"/>
  <c r="H14" i="1"/>
  <c r="I14" i="1"/>
  <c r="J14" i="1"/>
  <c r="F15" i="1"/>
  <c r="G15" i="1"/>
  <c r="H15" i="1"/>
  <c r="I15" i="1"/>
  <c r="J15" i="1"/>
  <c r="F16" i="1"/>
  <c r="G16" i="1"/>
  <c r="H16" i="1"/>
  <c r="I16" i="1"/>
  <c r="J16" i="1"/>
  <c r="F17" i="1"/>
  <c r="G17" i="1"/>
  <c r="H17" i="1"/>
  <c r="I17" i="1"/>
  <c r="J17" i="1"/>
  <c r="F18" i="1"/>
  <c r="G18" i="1"/>
  <c r="H18" i="1"/>
  <c r="I18" i="1"/>
  <c r="J18" i="1"/>
  <c r="F19" i="1"/>
  <c r="G19" i="1"/>
  <c r="H19" i="1"/>
  <c r="I19" i="1"/>
  <c r="J19" i="1"/>
  <c r="F20" i="1"/>
  <c r="G20" i="1"/>
  <c r="H20" i="1"/>
  <c r="I20" i="1"/>
  <c r="J20" i="1"/>
  <c r="F21" i="1"/>
  <c r="G21" i="1"/>
  <c r="H21" i="1"/>
  <c r="I21" i="1"/>
  <c r="J21" i="1"/>
  <c r="F22" i="1"/>
  <c r="G22" i="1"/>
  <c r="H22" i="1"/>
  <c r="I22" i="1"/>
  <c r="J22" i="1"/>
  <c r="F23" i="1"/>
  <c r="G23" i="1"/>
  <c r="H23" i="1"/>
  <c r="I23" i="1"/>
  <c r="J23" i="1"/>
  <c r="F24" i="1"/>
  <c r="G24" i="1"/>
  <c r="H24" i="1"/>
  <c r="I24" i="1"/>
  <c r="J24" i="1"/>
  <c r="F25" i="1"/>
  <c r="G25" i="1"/>
  <c r="H25" i="1"/>
  <c r="I25" i="1"/>
  <c r="J25" i="1"/>
  <c r="F26" i="1"/>
  <c r="G26" i="1"/>
  <c r="H26" i="1"/>
  <c r="I26" i="1"/>
  <c r="J26" i="1"/>
  <c r="F27" i="1"/>
  <c r="G27" i="1"/>
  <c r="H27" i="1"/>
  <c r="I27" i="1"/>
  <c r="J27" i="1"/>
  <c r="F28" i="1"/>
  <c r="G28" i="1"/>
  <c r="H28" i="1"/>
  <c r="I28" i="1"/>
  <c r="J28" i="1"/>
  <c r="F29" i="1"/>
  <c r="G29" i="1"/>
  <c r="H29" i="1"/>
  <c r="I29" i="1"/>
  <c r="J29" i="1"/>
  <c r="F30" i="1"/>
  <c r="G30" i="1"/>
  <c r="H30" i="1"/>
  <c r="I30" i="1"/>
  <c r="J30" i="1"/>
  <c r="F31" i="1"/>
  <c r="G31" i="1"/>
  <c r="H31" i="1"/>
  <c r="I31" i="1"/>
  <c r="J31" i="1"/>
  <c r="F32" i="1"/>
  <c r="G32" i="1"/>
  <c r="H32" i="1"/>
  <c r="I32" i="1"/>
  <c r="J32" i="1"/>
  <c r="F33" i="1"/>
  <c r="G33" i="1"/>
  <c r="H33" i="1"/>
  <c r="I33" i="1"/>
  <c r="J33" i="1"/>
  <c r="F34" i="1"/>
  <c r="G34" i="1"/>
  <c r="H34" i="1"/>
  <c r="I34" i="1"/>
  <c r="J34" i="1"/>
  <c r="F35" i="1"/>
  <c r="G35" i="1"/>
  <c r="H35" i="1"/>
  <c r="I35" i="1"/>
  <c r="J35" i="1"/>
  <c r="F36" i="1"/>
  <c r="G36" i="1"/>
  <c r="H36" i="1"/>
  <c r="I36" i="1"/>
  <c r="J36" i="1"/>
  <c r="F37" i="1"/>
  <c r="G37" i="1"/>
  <c r="H37" i="1"/>
  <c r="I37" i="1"/>
  <c r="J37" i="1"/>
  <c r="F38" i="1"/>
  <c r="G38" i="1"/>
  <c r="H38" i="1"/>
  <c r="I38" i="1"/>
  <c r="J38" i="1"/>
  <c r="F39" i="1"/>
  <c r="G39" i="1"/>
  <c r="H39" i="1"/>
  <c r="I39" i="1"/>
  <c r="J39" i="1"/>
  <c r="F40" i="1"/>
  <c r="G40" i="1"/>
  <c r="H40" i="1"/>
  <c r="I40" i="1"/>
  <c r="J40" i="1"/>
  <c r="F41" i="1"/>
  <c r="G41" i="1"/>
  <c r="H41" i="1"/>
  <c r="I41" i="1"/>
  <c r="J41" i="1"/>
  <c r="F42" i="1"/>
  <c r="G42" i="1"/>
  <c r="H42" i="1"/>
  <c r="I42" i="1"/>
  <c r="J42" i="1"/>
  <c r="F43" i="1"/>
  <c r="G43" i="1"/>
  <c r="H43" i="1"/>
  <c r="I43" i="1"/>
  <c r="J43" i="1"/>
  <c r="F44" i="1"/>
  <c r="G44" i="1"/>
  <c r="H44" i="1"/>
  <c r="I44" i="1"/>
  <c r="J44" i="1"/>
  <c r="F45" i="1"/>
  <c r="G45" i="1"/>
  <c r="H45" i="1"/>
  <c r="I45" i="1"/>
  <c r="J45" i="1"/>
  <c r="F46" i="1"/>
  <c r="G46" i="1"/>
  <c r="H46" i="1"/>
  <c r="I46" i="1"/>
  <c r="J46" i="1"/>
  <c r="F47" i="1"/>
  <c r="G47" i="1"/>
  <c r="H47" i="1"/>
  <c r="I47" i="1"/>
  <c r="J47" i="1"/>
  <c r="F48" i="1"/>
  <c r="G48" i="1"/>
  <c r="H48" i="1"/>
  <c r="I48" i="1"/>
  <c r="J48" i="1"/>
  <c r="F13" i="10"/>
  <c r="G13" i="10"/>
  <c r="H13" i="10"/>
  <c r="I13" i="10"/>
  <c r="J13" i="10"/>
  <c r="F14" i="10"/>
  <c r="G14" i="10"/>
  <c r="H14" i="10"/>
  <c r="I14" i="10"/>
  <c r="J14" i="10"/>
  <c r="F15" i="10"/>
  <c r="G15" i="10"/>
  <c r="H15" i="10"/>
  <c r="I15" i="10"/>
  <c r="J15" i="10"/>
  <c r="F16" i="10"/>
  <c r="G16" i="10"/>
  <c r="H16" i="10"/>
  <c r="I16" i="10"/>
  <c r="J16" i="10"/>
  <c r="F17" i="10"/>
  <c r="G17" i="10"/>
  <c r="H17" i="10"/>
  <c r="I17" i="10"/>
  <c r="J17" i="10"/>
  <c r="F18" i="10"/>
  <c r="G18" i="10"/>
  <c r="H18" i="10"/>
  <c r="I18" i="10"/>
  <c r="J18" i="10"/>
  <c r="F19" i="10"/>
  <c r="G19" i="10"/>
  <c r="H19" i="10"/>
  <c r="I19" i="10"/>
  <c r="J19" i="10"/>
  <c r="F20" i="10"/>
  <c r="G20" i="10"/>
  <c r="H20" i="10"/>
  <c r="I20" i="10"/>
  <c r="J20" i="10"/>
  <c r="F21" i="10"/>
  <c r="G21" i="10"/>
  <c r="H21" i="10"/>
  <c r="I21" i="10"/>
  <c r="J21" i="10"/>
  <c r="F22" i="10"/>
  <c r="G22" i="10"/>
  <c r="H22" i="10"/>
  <c r="I22" i="10"/>
  <c r="J22" i="10"/>
  <c r="F23" i="10"/>
  <c r="G23" i="10"/>
  <c r="H23" i="10"/>
  <c r="I23" i="10"/>
  <c r="J23" i="10"/>
  <c r="F24" i="10"/>
  <c r="G24" i="10"/>
  <c r="H24" i="10"/>
  <c r="I24" i="10"/>
  <c r="J24" i="10"/>
  <c r="F25" i="10"/>
  <c r="G25" i="10"/>
  <c r="H25" i="10"/>
  <c r="I25" i="10"/>
  <c r="J25" i="10"/>
  <c r="F26" i="10"/>
  <c r="G26" i="10"/>
  <c r="H26" i="10"/>
  <c r="I26" i="10"/>
  <c r="J26" i="10"/>
  <c r="F27" i="10"/>
  <c r="G27" i="10"/>
  <c r="H27" i="10"/>
  <c r="I27" i="10"/>
  <c r="J27" i="10"/>
  <c r="F28" i="10"/>
  <c r="G28" i="10"/>
  <c r="H28" i="10"/>
  <c r="I28" i="10"/>
  <c r="J28" i="10"/>
  <c r="F29" i="10"/>
  <c r="G29" i="10"/>
  <c r="H29" i="10"/>
  <c r="I29" i="10"/>
  <c r="J29" i="10"/>
  <c r="F30" i="10"/>
  <c r="G30" i="10"/>
  <c r="H30" i="10"/>
  <c r="I30" i="10"/>
  <c r="J30" i="10"/>
  <c r="F31" i="10"/>
  <c r="G31" i="10"/>
  <c r="H31" i="10"/>
  <c r="I31" i="10"/>
  <c r="J31" i="10"/>
  <c r="F32" i="10"/>
  <c r="G32" i="10"/>
  <c r="H32" i="10"/>
  <c r="I32" i="10"/>
  <c r="J32" i="10"/>
  <c r="F33" i="10"/>
  <c r="G33" i="10"/>
  <c r="H33" i="10"/>
  <c r="I33" i="10"/>
  <c r="J33" i="10"/>
  <c r="F34" i="10"/>
  <c r="G34" i="10"/>
  <c r="H34" i="10"/>
  <c r="I34" i="10"/>
  <c r="J34" i="10"/>
  <c r="F35" i="10"/>
  <c r="G35" i="10"/>
  <c r="H35" i="10"/>
  <c r="I35" i="10"/>
  <c r="J35" i="10"/>
  <c r="F36" i="10"/>
  <c r="G36" i="10"/>
  <c r="H36" i="10"/>
  <c r="I36" i="10"/>
  <c r="J36" i="10"/>
  <c r="F37" i="10"/>
  <c r="G37" i="10"/>
  <c r="H37" i="10"/>
  <c r="I37" i="10"/>
  <c r="J37" i="10"/>
  <c r="F38" i="10"/>
  <c r="G38" i="10"/>
  <c r="H38" i="10"/>
  <c r="I38" i="10"/>
  <c r="J38" i="10"/>
  <c r="F39" i="10"/>
  <c r="G39" i="10"/>
  <c r="H39" i="10"/>
  <c r="I39" i="10"/>
  <c r="J39" i="10"/>
  <c r="F40" i="10"/>
  <c r="G40" i="10"/>
  <c r="H40" i="10"/>
  <c r="I40" i="10"/>
  <c r="J40" i="10"/>
  <c r="F41" i="10"/>
  <c r="G41" i="10"/>
  <c r="H41" i="10"/>
  <c r="I41" i="10"/>
  <c r="J41" i="10"/>
  <c r="F42" i="10"/>
  <c r="G42" i="10"/>
  <c r="H42" i="10"/>
  <c r="I42" i="10"/>
  <c r="J42" i="10"/>
  <c r="F43" i="10"/>
  <c r="G43" i="10"/>
  <c r="H43" i="10"/>
  <c r="I43" i="10"/>
  <c r="J43" i="10"/>
  <c r="F44" i="10"/>
  <c r="G44" i="10"/>
  <c r="H44" i="10"/>
  <c r="I44" i="10"/>
  <c r="J44" i="10"/>
  <c r="F45" i="10"/>
  <c r="G45" i="10"/>
  <c r="H45" i="10"/>
  <c r="I45" i="10"/>
  <c r="J45" i="10"/>
  <c r="F46" i="10"/>
  <c r="G46" i="10"/>
  <c r="H46" i="10"/>
  <c r="I46" i="10"/>
  <c r="J46" i="10"/>
  <c r="F47" i="10"/>
  <c r="G47" i="10"/>
  <c r="H47" i="10"/>
  <c r="I47" i="10"/>
  <c r="J47" i="10"/>
  <c r="F48" i="10"/>
  <c r="G48" i="10"/>
  <c r="H48" i="10"/>
  <c r="I48" i="10"/>
  <c r="J48" i="10"/>
  <c r="F49" i="10"/>
  <c r="G49" i="10"/>
  <c r="H49" i="10"/>
  <c r="I49" i="10"/>
  <c r="J49" i="10"/>
  <c r="F50" i="10"/>
  <c r="G50" i="10"/>
  <c r="H50" i="10"/>
  <c r="I50" i="10"/>
  <c r="J50" i="10"/>
  <c r="F13" i="2"/>
  <c r="G13" i="2"/>
  <c r="H13" i="2"/>
  <c r="I13" i="2"/>
  <c r="J13" i="2"/>
  <c r="F14" i="2"/>
  <c r="G14" i="2"/>
  <c r="H14" i="2"/>
  <c r="I14" i="2"/>
  <c r="J14" i="2"/>
  <c r="F15" i="2"/>
  <c r="G15" i="2"/>
  <c r="H15" i="2"/>
  <c r="I15" i="2"/>
  <c r="J15" i="2"/>
  <c r="F16" i="2"/>
  <c r="G16" i="2"/>
  <c r="H16" i="2"/>
  <c r="I16" i="2"/>
  <c r="J16" i="2"/>
  <c r="F17" i="2"/>
  <c r="G17" i="2"/>
  <c r="H17" i="2"/>
  <c r="I17" i="2"/>
  <c r="J17" i="2"/>
  <c r="F18" i="2"/>
  <c r="G18" i="2"/>
  <c r="H18" i="2"/>
  <c r="I18" i="2"/>
  <c r="J18" i="2"/>
  <c r="F19" i="2"/>
  <c r="G19" i="2"/>
  <c r="H19" i="2"/>
  <c r="I19" i="2"/>
  <c r="J19" i="2"/>
  <c r="F20" i="2"/>
  <c r="G20" i="2"/>
  <c r="H20" i="2"/>
  <c r="I20" i="2"/>
  <c r="J20" i="2"/>
  <c r="F21" i="2"/>
  <c r="G21" i="2"/>
  <c r="H21" i="2"/>
  <c r="I21" i="2"/>
  <c r="J21" i="2"/>
  <c r="F22" i="2"/>
  <c r="G22" i="2"/>
  <c r="H22" i="2"/>
  <c r="I22" i="2"/>
  <c r="J22" i="2"/>
  <c r="F23" i="2"/>
  <c r="G23" i="2"/>
  <c r="H23" i="2"/>
  <c r="I23" i="2"/>
  <c r="J23" i="2"/>
  <c r="F24" i="2"/>
  <c r="G24" i="2"/>
  <c r="H24" i="2"/>
  <c r="I24" i="2"/>
  <c r="J24" i="2"/>
  <c r="F25" i="2"/>
  <c r="G25" i="2"/>
  <c r="H25" i="2"/>
  <c r="I25" i="2"/>
  <c r="J25" i="2"/>
  <c r="F26" i="2"/>
  <c r="G26" i="2"/>
  <c r="H26" i="2"/>
  <c r="I26" i="2"/>
  <c r="J26" i="2"/>
  <c r="F27" i="2"/>
  <c r="G27" i="2"/>
  <c r="H27" i="2"/>
  <c r="I27" i="2"/>
  <c r="J27" i="2"/>
  <c r="F28" i="2"/>
  <c r="G28" i="2"/>
  <c r="H28" i="2"/>
  <c r="I28" i="2"/>
  <c r="J28" i="2"/>
  <c r="F29" i="2"/>
  <c r="G29" i="2"/>
  <c r="H29" i="2"/>
  <c r="I29" i="2"/>
  <c r="J29" i="2"/>
  <c r="F30" i="2"/>
  <c r="G30" i="2"/>
  <c r="H30" i="2"/>
  <c r="I30" i="2"/>
  <c r="J30" i="2"/>
  <c r="F31" i="2"/>
  <c r="G31" i="2"/>
  <c r="H31" i="2"/>
  <c r="I31" i="2"/>
  <c r="J31" i="2"/>
  <c r="F32" i="2"/>
  <c r="G32" i="2"/>
  <c r="H32" i="2"/>
  <c r="I32" i="2"/>
  <c r="J32" i="2"/>
  <c r="F33" i="2"/>
  <c r="G33" i="2"/>
  <c r="H33" i="2"/>
  <c r="I33" i="2"/>
  <c r="J33" i="2"/>
  <c r="F34" i="2"/>
  <c r="G34" i="2"/>
  <c r="H34" i="2"/>
  <c r="I34" i="2"/>
  <c r="J34" i="2"/>
  <c r="F35" i="2"/>
  <c r="G35" i="2"/>
  <c r="H35" i="2"/>
  <c r="I35" i="2"/>
  <c r="J35" i="2"/>
  <c r="F36" i="2"/>
  <c r="G36" i="2"/>
  <c r="H36" i="2"/>
  <c r="I36" i="2"/>
  <c r="J36" i="2"/>
  <c r="F37" i="2"/>
  <c r="G37" i="2"/>
  <c r="H37" i="2"/>
  <c r="I37" i="2"/>
  <c r="J37" i="2"/>
  <c r="F38" i="2"/>
  <c r="G38" i="2"/>
  <c r="H38" i="2"/>
  <c r="I38" i="2"/>
  <c r="J38" i="2"/>
  <c r="F39" i="2"/>
  <c r="G39" i="2"/>
  <c r="H39" i="2"/>
  <c r="I39" i="2"/>
  <c r="J39" i="2"/>
  <c r="F40" i="2"/>
  <c r="G40" i="2"/>
  <c r="H40" i="2"/>
  <c r="I40" i="2"/>
  <c r="J40" i="2"/>
  <c r="F41" i="2"/>
  <c r="G41" i="2"/>
  <c r="H41" i="2"/>
  <c r="I41" i="2"/>
  <c r="J41" i="2"/>
  <c r="F42" i="2"/>
  <c r="G42" i="2"/>
  <c r="H42" i="2"/>
  <c r="I42" i="2"/>
  <c r="J42" i="2"/>
  <c r="F43" i="2"/>
  <c r="G43" i="2"/>
  <c r="H43" i="2"/>
  <c r="I43" i="2"/>
  <c r="J43" i="2"/>
  <c r="F44" i="2"/>
  <c r="G44" i="2"/>
  <c r="H44" i="2"/>
  <c r="I44" i="2"/>
  <c r="J44" i="2"/>
  <c r="F45" i="2"/>
  <c r="G45" i="2"/>
  <c r="H45" i="2"/>
  <c r="I45" i="2"/>
  <c r="J45" i="2"/>
  <c r="F46" i="2"/>
  <c r="G46" i="2"/>
  <c r="H46" i="2"/>
  <c r="I46" i="2"/>
  <c r="J46" i="2"/>
  <c r="F13" i="4"/>
  <c r="G13" i="4"/>
  <c r="H13" i="4"/>
  <c r="I13" i="4"/>
  <c r="J13" i="4"/>
  <c r="F14" i="4"/>
  <c r="G14" i="4"/>
  <c r="H14" i="4"/>
  <c r="I14" i="4"/>
  <c r="J14" i="4"/>
  <c r="F15" i="4"/>
  <c r="G15" i="4"/>
  <c r="H15" i="4"/>
  <c r="I15" i="4"/>
  <c r="J15" i="4"/>
  <c r="F16" i="4"/>
  <c r="G16" i="4"/>
  <c r="H16" i="4"/>
  <c r="I16" i="4"/>
  <c r="J16" i="4"/>
  <c r="F17" i="4"/>
  <c r="G17" i="4"/>
  <c r="H17" i="4"/>
  <c r="I17" i="4"/>
  <c r="J17" i="4"/>
  <c r="F18" i="4"/>
  <c r="G18" i="4"/>
  <c r="H18" i="4"/>
  <c r="I18" i="4"/>
  <c r="J18" i="4"/>
  <c r="F19" i="4"/>
  <c r="G19" i="4"/>
  <c r="H19" i="4"/>
  <c r="I19" i="4"/>
  <c r="J19" i="4"/>
  <c r="F20" i="4"/>
  <c r="G20" i="4"/>
  <c r="H20" i="4"/>
  <c r="I20" i="4"/>
  <c r="J20" i="4"/>
  <c r="F21" i="4"/>
  <c r="G21" i="4"/>
  <c r="H21" i="4"/>
  <c r="I21" i="4"/>
  <c r="J21" i="4"/>
  <c r="F22" i="4"/>
  <c r="G22" i="4"/>
  <c r="H22" i="4"/>
  <c r="I22" i="4"/>
  <c r="J22" i="4"/>
  <c r="F23" i="4"/>
  <c r="G23" i="4"/>
  <c r="H23" i="4"/>
  <c r="I23" i="4"/>
  <c r="J23" i="4"/>
  <c r="F24" i="4"/>
  <c r="G24" i="4"/>
  <c r="H24" i="4"/>
  <c r="I24" i="4"/>
  <c r="J24" i="4"/>
  <c r="F25" i="4"/>
  <c r="G25" i="4"/>
  <c r="H25" i="4"/>
  <c r="I25" i="4"/>
  <c r="J25" i="4"/>
  <c r="F26" i="4"/>
  <c r="G26" i="4"/>
  <c r="H26" i="4"/>
  <c r="I26" i="4"/>
  <c r="J26" i="4"/>
  <c r="F27" i="4"/>
  <c r="G27" i="4"/>
  <c r="H27" i="4"/>
  <c r="I27" i="4"/>
  <c r="J27" i="4"/>
  <c r="F28" i="4"/>
  <c r="G28" i="4"/>
  <c r="H28" i="4"/>
  <c r="I28" i="4"/>
  <c r="J28" i="4"/>
  <c r="F29" i="4"/>
  <c r="G29" i="4"/>
  <c r="H29" i="4"/>
  <c r="I29" i="4"/>
  <c r="J29" i="4"/>
  <c r="F30" i="4"/>
  <c r="G30" i="4"/>
  <c r="H30" i="4"/>
  <c r="I30" i="4"/>
  <c r="J30" i="4"/>
  <c r="F31" i="4"/>
  <c r="G31" i="4"/>
  <c r="H31" i="4"/>
  <c r="I31" i="4"/>
  <c r="J31" i="4"/>
  <c r="F32" i="4"/>
  <c r="G32" i="4"/>
  <c r="H32" i="4"/>
  <c r="I32" i="4"/>
  <c r="J32" i="4"/>
  <c r="F33" i="4"/>
  <c r="G33" i="4"/>
  <c r="H33" i="4"/>
  <c r="I33" i="4"/>
  <c r="J33" i="4"/>
  <c r="F34" i="4"/>
  <c r="G34" i="4"/>
  <c r="H34" i="4"/>
  <c r="I34" i="4"/>
  <c r="J34" i="4"/>
  <c r="F35" i="4"/>
  <c r="G35" i="4"/>
  <c r="H35" i="4"/>
  <c r="I35" i="4"/>
  <c r="J35" i="4"/>
  <c r="F36" i="4"/>
  <c r="G36" i="4"/>
  <c r="H36" i="4"/>
  <c r="I36" i="4"/>
  <c r="J36" i="4"/>
  <c r="F37" i="4"/>
  <c r="G37" i="4"/>
  <c r="H37" i="4"/>
  <c r="I37" i="4"/>
  <c r="J37" i="4"/>
  <c r="F38" i="4"/>
  <c r="G38" i="4"/>
  <c r="H38" i="4"/>
  <c r="I38" i="4"/>
  <c r="J38" i="4"/>
  <c r="F39" i="4"/>
  <c r="G39" i="4"/>
  <c r="H39" i="4"/>
  <c r="I39" i="4"/>
  <c r="J39" i="4"/>
  <c r="F40" i="4"/>
  <c r="G40" i="4"/>
  <c r="H40" i="4"/>
  <c r="I40" i="4"/>
  <c r="J40" i="4"/>
  <c r="F41" i="4"/>
  <c r="G41" i="4"/>
  <c r="H41" i="4"/>
  <c r="I41" i="4"/>
  <c r="J41" i="4"/>
  <c r="F42" i="4"/>
  <c r="G42" i="4"/>
  <c r="H42" i="4"/>
  <c r="I42" i="4"/>
  <c r="J42" i="4"/>
  <c r="F43" i="4"/>
  <c r="G43" i="4"/>
  <c r="H43" i="4"/>
  <c r="I43" i="4"/>
  <c r="J43" i="4"/>
  <c r="F44" i="4"/>
  <c r="G44" i="4"/>
  <c r="H44" i="4"/>
  <c r="I44" i="4"/>
  <c r="J44" i="4"/>
  <c r="F45" i="4"/>
  <c r="G45" i="4"/>
  <c r="H45" i="4"/>
  <c r="I45" i="4"/>
  <c r="J45" i="4"/>
  <c r="F46" i="4"/>
  <c r="G46" i="4"/>
  <c r="H46" i="4"/>
  <c r="I46" i="4"/>
  <c r="J46" i="4"/>
  <c r="F47" i="4"/>
  <c r="G47" i="4"/>
  <c r="H47" i="4"/>
  <c r="I47" i="4"/>
  <c r="J47" i="4"/>
  <c r="F48" i="4"/>
  <c r="G48" i="4"/>
  <c r="H48" i="4"/>
  <c r="I48" i="4"/>
  <c r="J48" i="4"/>
  <c r="F49" i="4"/>
  <c r="G49" i="4"/>
  <c r="H49" i="4"/>
  <c r="I49" i="4"/>
  <c r="J49" i="4"/>
  <c r="F50" i="4"/>
  <c r="G50" i="4"/>
  <c r="H50" i="4"/>
  <c r="I50" i="4"/>
  <c r="J50" i="4"/>
  <c r="F51" i="4"/>
  <c r="G51" i="4"/>
  <c r="H51" i="4"/>
  <c r="I51" i="4"/>
  <c r="J51" i="4"/>
  <c r="F52" i="4"/>
  <c r="G52" i="4"/>
  <c r="H52" i="4"/>
  <c r="I52" i="4"/>
  <c r="J52" i="4"/>
  <c r="F53" i="4"/>
  <c r="G53" i="4"/>
  <c r="H53" i="4"/>
  <c r="I53" i="4"/>
  <c r="J53" i="4"/>
  <c r="F54" i="4"/>
  <c r="G54" i="4"/>
  <c r="H54" i="4"/>
  <c r="I54" i="4"/>
  <c r="J54" i="4"/>
  <c r="F13" i="3"/>
  <c r="G13" i="3"/>
  <c r="H13" i="3"/>
  <c r="I13" i="3"/>
  <c r="J13" i="3"/>
  <c r="F14" i="3"/>
  <c r="G14" i="3"/>
  <c r="H14" i="3"/>
  <c r="I14" i="3"/>
  <c r="J14" i="3"/>
  <c r="F15" i="3"/>
  <c r="G15" i="3"/>
  <c r="H15" i="3"/>
  <c r="I15" i="3"/>
  <c r="J15" i="3"/>
  <c r="F16" i="3"/>
  <c r="G16" i="3"/>
  <c r="H16" i="3"/>
  <c r="I16" i="3"/>
  <c r="J16" i="3"/>
  <c r="F17" i="3"/>
  <c r="G17" i="3"/>
  <c r="H17" i="3"/>
  <c r="I17" i="3"/>
  <c r="J17" i="3"/>
  <c r="F18" i="3"/>
  <c r="G18" i="3"/>
  <c r="H18" i="3"/>
  <c r="I18" i="3"/>
  <c r="J18" i="3"/>
  <c r="F19" i="3"/>
  <c r="G19" i="3"/>
  <c r="H19" i="3"/>
  <c r="I19" i="3"/>
  <c r="J19" i="3"/>
  <c r="F20" i="3"/>
  <c r="G20" i="3"/>
  <c r="H20" i="3"/>
  <c r="I20" i="3"/>
  <c r="J20" i="3"/>
  <c r="F21" i="3"/>
  <c r="G21" i="3"/>
  <c r="H21" i="3"/>
  <c r="I21" i="3"/>
  <c r="J21" i="3"/>
  <c r="F22" i="3"/>
  <c r="G22" i="3"/>
  <c r="H22" i="3"/>
  <c r="I22" i="3"/>
  <c r="J22" i="3"/>
  <c r="F23" i="3"/>
  <c r="G23" i="3"/>
  <c r="H23" i="3"/>
  <c r="I23" i="3"/>
  <c r="J23" i="3"/>
  <c r="F24" i="3"/>
  <c r="G24" i="3"/>
  <c r="H24" i="3"/>
  <c r="I24" i="3"/>
  <c r="J24" i="3"/>
  <c r="F25" i="3"/>
  <c r="G25" i="3"/>
  <c r="H25" i="3"/>
  <c r="I25" i="3"/>
  <c r="J25" i="3"/>
  <c r="F26" i="3"/>
  <c r="G26" i="3"/>
  <c r="H26" i="3"/>
  <c r="I26" i="3"/>
  <c r="J26" i="3"/>
  <c r="F27" i="3"/>
  <c r="G27" i="3"/>
  <c r="H27" i="3"/>
  <c r="I27" i="3"/>
  <c r="J27" i="3"/>
  <c r="F28" i="3"/>
  <c r="G28" i="3"/>
  <c r="H28" i="3"/>
  <c r="I28" i="3"/>
  <c r="J28" i="3"/>
  <c r="F29" i="3"/>
  <c r="G29" i="3"/>
  <c r="H29" i="3"/>
  <c r="I29" i="3"/>
  <c r="J29" i="3"/>
  <c r="F30" i="3"/>
  <c r="G30" i="3"/>
  <c r="H30" i="3"/>
  <c r="I30" i="3"/>
  <c r="J30" i="3"/>
  <c r="F31" i="3"/>
  <c r="G31" i="3"/>
  <c r="H31" i="3"/>
  <c r="I31" i="3"/>
  <c r="J31" i="3"/>
  <c r="F32" i="3"/>
  <c r="G32" i="3"/>
  <c r="H32" i="3"/>
  <c r="I32" i="3"/>
  <c r="J32" i="3"/>
  <c r="F33" i="3"/>
  <c r="G33" i="3"/>
  <c r="H33" i="3"/>
  <c r="I33" i="3"/>
  <c r="J33" i="3"/>
  <c r="F34" i="3"/>
  <c r="G34" i="3"/>
  <c r="H34" i="3"/>
  <c r="I34" i="3"/>
  <c r="J34" i="3"/>
  <c r="F35" i="3"/>
  <c r="G35" i="3"/>
  <c r="H35" i="3"/>
  <c r="I35" i="3"/>
  <c r="J35" i="3"/>
  <c r="F36" i="3"/>
  <c r="G36" i="3"/>
  <c r="H36" i="3"/>
  <c r="I36" i="3"/>
  <c r="J36" i="3"/>
  <c r="F37" i="3"/>
  <c r="G37" i="3"/>
  <c r="H37" i="3"/>
  <c r="I37" i="3"/>
  <c r="J37" i="3"/>
  <c r="F38" i="3"/>
  <c r="G38" i="3"/>
  <c r="H38" i="3"/>
  <c r="I38" i="3"/>
  <c r="J38" i="3"/>
  <c r="F39" i="3"/>
  <c r="G39" i="3"/>
  <c r="H39" i="3"/>
  <c r="I39" i="3"/>
  <c r="J39" i="3"/>
  <c r="F40" i="3"/>
  <c r="G40" i="3"/>
  <c r="H40" i="3"/>
  <c r="I40" i="3"/>
  <c r="J40" i="3"/>
  <c r="F41" i="3"/>
  <c r="G41" i="3"/>
  <c r="H41" i="3"/>
  <c r="I41" i="3"/>
  <c r="J41" i="3"/>
  <c r="F42" i="3"/>
  <c r="G42" i="3"/>
  <c r="H42" i="3"/>
  <c r="I42" i="3"/>
  <c r="J42" i="3"/>
  <c r="F43" i="3"/>
  <c r="G43" i="3"/>
  <c r="H43" i="3"/>
  <c r="I43" i="3"/>
  <c r="J43" i="3"/>
  <c r="F44" i="3"/>
  <c r="G44" i="3"/>
  <c r="H44" i="3"/>
  <c r="I44" i="3"/>
  <c r="J44" i="3"/>
  <c r="F45" i="3"/>
  <c r="G45" i="3"/>
  <c r="H45" i="3"/>
  <c r="I45" i="3"/>
  <c r="J45" i="3"/>
  <c r="F46" i="3"/>
  <c r="G46" i="3"/>
  <c r="H46" i="3"/>
  <c r="I46" i="3"/>
  <c r="J46" i="3"/>
  <c r="F47" i="3"/>
  <c r="G47" i="3"/>
  <c r="H47" i="3"/>
  <c r="I47" i="3"/>
  <c r="J47" i="3"/>
  <c r="F48" i="3"/>
  <c r="G48" i="3"/>
  <c r="H48" i="3"/>
  <c r="I48" i="3"/>
  <c r="J48" i="3"/>
  <c r="F49" i="3"/>
  <c r="G49" i="3"/>
  <c r="H49" i="3"/>
  <c r="I49" i="3"/>
  <c r="J49" i="3"/>
  <c r="F50" i="3"/>
  <c r="G50" i="3"/>
  <c r="H50" i="3"/>
  <c r="I50" i="3"/>
  <c r="J50" i="3"/>
  <c r="F51" i="3"/>
  <c r="G51" i="3"/>
  <c r="H51" i="3"/>
  <c r="I51" i="3"/>
  <c r="J51" i="3"/>
  <c r="F52" i="3"/>
  <c r="G52" i="3"/>
  <c r="H52" i="3"/>
  <c r="I52" i="3"/>
  <c r="J52" i="3"/>
  <c r="F53" i="3"/>
  <c r="G53" i="3"/>
  <c r="H53" i="3"/>
  <c r="I53" i="3"/>
  <c r="J53" i="3"/>
  <c r="F54" i="3"/>
  <c r="G54" i="3"/>
  <c r="H54" i="3"/>
  <c r="I54" i="3"/>
  <c r="J54" i="3"/>
  <c r="F55" i="3"/>
  <c r="G55" i="3"/>
  <c r="H55" i="3"/>
  <c r="I55" i="3"/>
  <c r="J55" i="3"/>
  <c r="F56" i="3"/>
  <c r="G56" i="3"/>
  <c r="H56" i="3"/>
  <c r="I56" i="3"/>
  <c r="J56" i="3"/>
  <c r="F57" i="3"/>
  <c r="G57" i="3"/>
  <c r="H57" i="3"/>
  <c r="I57" i="3"/>
  <c r="J57" i="3"/>
  <c r="F58" i="3"/>
  <c r="G58" i="3"/>
  <c r="H58" i="3"/>
  <c r="I58" i="3"/>
  <c r="J58" i="3"/>
  <c r="F59" i="3"/>
  <c r="G59" i="3"/>
  <c r="H59" i="3"/>
  <c r="I59" i="3"/>
  <c r="J59" i="3"/>
  <c r="F13" i="8"/>
  <c r="G13" i="8"/>
  <c r="H13" i="8"/>
  <c r="I13" i="8"/>
  <c r="J13" i="8"/>
  <c r="F14" i="8"/>
  <c r="G14" i="8"/>
  <c r="H14" i="8"/>
  <c r="I14" i="8"/>
  <c r="J14" i="8"/>
  <c r="F15" i="8"/>
  <c r="G15" i="8"/>
  <c r="H15" i="8"/>
  <c r="I15" i="8"/>
  <c r="J15" i="8"/>
  <c r="F16" i="8"/>
  <c r="G16" i="8"/>
  <c r="H16" i="8"/>
  <c r="I16" i="8"/>
  <c r="J16" i="8"/>
  <c r="F17" i="8"/>
  <c r="G17" i="8"/>
  <c r="H17" i="8"/>
  <c r="I17" i="8"/>
  <c r="J17" i="8"/>
  <c r="F18" i="8"/>
  <c r="G18" i="8"/>
  <c r="H18" i="8"/>
  <c r="I18" i="8"/>
  <c r="J18" i="8"/>
  <c r="F19" i="8"/>
  <c r="G19" i="8"/>
  <c r="H19" i="8"/>
  <c r="I19" i="8"/>
  <c r="J19" i="8"/>
  <c r="F20" i="8"/>
  <c r="G20" i="8"/>
  <c r="H20" i="8"/>
  <c r="I20" i="8"/>
  <c r="J20" i="8"/>
  <c r="F21" i="8"/>
  <c r="G21" i="8"/>
  <c r="H21" i="8"/>
  <c r="I21" i="8"/>
  <c r="J21" i="8"/>
  <c r="F22" i="8"/>
  <c r="G22" i="8"/>
  <c r="H22" i="8"/>
  <c r="I22" i="8"/>
  <c r="J22" i="8"/>
  <c r="F23" i="8"/>
  <c r="G23" i="8"/>
  <c r="H23" i="8"/>
  <c r="I23" i="8"/>
  <c r="J23" i="8"/>
  <c r="F24" i="8"/>
  <c r="G24" i="8"/>
  <c r="H24" i="8"/>
  <c r="I24" i="8"/>
  <c r="J24" i="8"/>
  <c r="F25" i="8"/>
  <c r="G25" i="8"/>
  <c r="H25" i="8"/>
  <c r="I25" i="8"/>
  <c r="J25" i="8"/>
  <c r="F26" i="8"/>
  <c r="G26" i="8"/>
  <c r="H26" i="8"/>
  <c r="I26" i="8"/>
  <c r="J26" i="8"/>
  <c r="F27" i="8"/>
  <c r="G27" i="8"/>
  <c r="H27" i="8"/>
  <c r="I27" i="8"/>
  <c r="J27" i="8"/>
  <c r="F28" i="8"/>
  <c r="G28" i="8"/>
  <c r="H28" i="8"/>
  <c r="I28" i="8"/>
  <c r="J28" i="8"/>
  <c r="F29" i="8"/>
  <c r="G29" i="8"/>
  <c r="H29" i="8"/>
  <c r="I29" i="8"/>
  <c r="J29" i="8"/>
  <c r="F30" i="8"/>
  <c r="G30" i="8"/>
  <c r="H30" i="8"/>
  <c r="I30" i="8"/>
  <c r="J30" i="8"/>
  <c r="F31" i="8"/>
  <c r="G31" i="8"/>
  <c r="H31" i="8"/>
  <c r="I31" i="8"/>
  <c r="J31" i="8"/>
  <c r="F32" i="8"/>
  <c r="G32" i="8"/>
  <c r="H32" i="8"/>
  <c r="I32" i="8"/>
  <c r="J32" i="8"/>
  <c r="F33" i="8"/>
  <c r="G33" i="8"/>
  <c r="H33" i="8"/>
  <c r="I33" i="8"/>
  <c r="J33" i="8"/>
  <c r="F34" i="8"/>
  <c r="G34" i="8"/>
  <c r="H34" i="8"/>
  <c r="I34" i="8"/>
  <c r="J34" i="8"/>
  <c r="F35" i="8"/>
  <c r="G35" i="8"/>
  <c r="H35" i="8"/>
  <c r="I35" i="8"/>
  <c r="J35" i="8"/>
  <c r="F36" i="8"/>
  <c r="G36" i="8"/>
  <c r="H36" i="8"/>
  <c r="I36" i="8"/>
  <c r="J36" i="8"/>
  <c r="F37" i="8"/>
  <c r="G37" i="8"/>
  <c r="H37" i="8"/>
  <c r="I37" i="8"/>
  <c r="J37" i="8"/>
  <c r="F38" i="8"/>
  <c r="G38" i="8"/>
  <c r="H38" i="8"/>
  <c r="I38" i="8"/>
  <c r="J38" i="8"/>
  <c r="F39" i="8"/>
  <c r="G39" i="8"/>
  <c r="H39" i="8"/>
  <c r="I39" i="8"/>
  <c r="J39" i="8"/>
  <c r="F40" i="8"/>
  <c r="G40" i="8"/>
  <c r="H40" i="8"/>
  <c r="I40" i="8"/>
  <c r="J40" i="8"/>
  <c r="F41" i="8"/>
  <c r="G41" i="8"/>
  <c r="H41" i="8"/>
  <c r="I41" i="8"/>
  <c r="J41" i="8"/>
  <c r="F42" i="8"/>
  <c r="G42" i="8"/>
  <c r="H42" i="8"/>
  <c r="I42" i="8"/>
  <c r="J42" i="8"/>
  <c r="F43" i="8"/>
  <c r="G43" i="8"/>
  <c r="H43" i="8"/>
  <c r="I43" i="8"/>
  <c r="J43" i="8"/>
  <c r="F44" i="8"/>
  <c r="G44" i="8"/>
  <c r="H44" i="8"/>
  <c r="I44" i="8"/>
  <c r="J44" i="8"/>
  <c r="F45" i="8"/>
  <c r="G45" i="8"/>
  <c r="H45" i="8"/>
  <c r="I45" i="8"/>
  <c r="J45" i="8"/>
  <c r="F46" i="8"/>
  <c r="G46" i="8"/>
  <c r="H46" i="8"/>
  <c r="I46" i="8"/>
  <c r="J46" i="8"/>
  <c r="F47" i="8"/>
  <c r="G47" i="8"/>
  <c r="H47" i="8"/>
  <c r="I47" i="8"/>
  <c r="J47" i="8"/>
  <c r="F48" i="8"/>
  <c r="G48" i="8"/>
  <c r="H48" i="8"/>
  <c r="I48" i="8"/>
  <c r="J48" i="8"/>
  <c r="F49" i="8"/>
  <c r="G49" i="8"/>
  <c r="H49" i="8"/>
  <c r="I49" i="8"/>
  <c r="J49" i="8"/>
  <c r="F50" i="8"/>
  <c r="G50" i="8"/>
  <c r="H50" i="8"/>
  <c r="I50" i="8"/>
  <c r="J50" i="8"/>
  <c r="F51" i="8"/>
  <c r="G51" i="8"/>
  <c r="H51" i="8"/>
  <c r="I51" i="8"/>
  <c r="J51" i="8"/>
  <c r="F52" i="8"/>
  <c r="G52" i="8"/>
  <c r="H52" i="8"/>
  <c r="I52" i="8"/>
  <c r="J52" i="8"/>
  <c r="F53" i="8"/>
  <c r="G53" i="8"/>
  <c r="H53" i="8"/>
  <c r="I53" i="8"/>
  <c r="J53" i="8"/>
  <c r="F54" i="8"/>
  <c r="G54" i="8"/>
  <c r="H54" i="8"/>
  <c r="I54" i="8"/>
  <c r="J54" i="8"/>
  <c r="F13" i="7"/>
  <c r="G13" i="7"/>
  <c r="H13" i="7"/>
  <c r="I13" i="7"/>
  <c r="J13" i="7"/>
  <c r="F14" i="7"/>
  <c r="G14" i="7"/>
  <c r="H14" i="7"/>
  <c r="I14" i="7"/>
  <c r="J14" i="7"/>
  <c r="F15" i="7"/>
  <c r="G15" i="7"/>
  <c r="H15" i="7"/>
  <c r="I15" i="7"/>
  <c r="J15" i="7"/>
  <c r="F16" i="7"/>
  <c r="G16" i="7"/>
  <c r="H16" i="7"/>
  <c r="I16" i="7"/>
  <c r="J16" i="7"/>
  <c r="F17" i="7"/>
  <c r="G17" i="7"/>
  <c r="H17" i="7"/>
  <c r="I17" i="7"/>
  <c r="J17" i="7"/>
  <c r="F18" i="7"/>
  <c r="G18" i="7"/>
  <c r="H18" i="7"/>
  <c r="I18" i="7"/>
  <c r="J18" i="7"/>
  <c r="F19" i="7"/>
  <c r="G19" i="7"/>
  <c r="H19" i="7"/>
  <c r="I19" i="7"/>
  <c r="J19" i="7"/>
  <c r="F20" i="7"/>
  <c r="G20" i="7"/>
  <c r="H20" i="7"/>
  <c r="I20" i="7"/>
  <c r="J20" i="7"/>
  <c r="F21" i="7"/>
  <c r="G21" i="7"/>
  <c r="H21" i="7"/>
  <c r="I21" i="7"/>
  <c r="J21" i="7"/>
  <c r="F22" i="7"/>
  <c r="G22" i="7"/>
  <c r="H22" i="7"/>
  <c r="I22" i="7"/>
  <c r="J22" i="7"/>
  <c r="F23" i="7"/>
  <c r="G23" i="7"/>
  <c r="H23" i="7"/>
  <c r="I23" i="7"/>
  <c r="J23" i="7"/>
  <c r="F24" i="7"/>
  <c r="G24" i="7"/>
  <c r="H24" i="7"/>
  <c r="I24" i="7"/>
  <c r="J24" i="7"/>
  <c r="F25" i="7"/>
  <c r="G25" i="7"/>
  <c r="H25" i="7"/>
  <c r="I25" i="7"/>
  <c r="J25" i="7"/>
  <c r="F26" i="7"/>
  <c r="G26" i="7"/>
  <c r="H26" i="7"/>
  <c r="I26" i="7"/>
  <c r="J26" i="7"/>
  <c r="F27" i="7"/>
  <c r="G27" i="7"/>
  <c r="H27" i="7"/>
  <c r="I27" i="7"/>
  <c r="J27" i="7"/>
  <c r="F28" i="7"/>
  <c r="G28" i="7"/>
  <c r="H28" i="7"/>
  <c r="I28" i="7"/>
  <c r="J28" i="7"/>
  <c r="F29" i="7"/>
  <c r="G29" i="7"/>
  <c r="H29" i="7"/>
  <c r="I29" i="7"/>
  <c r="J29" i="7"/>
  <c r="F30" i="7"/>
  <c r="G30" i="7"/>
  <c r="H30" i="7"/>
  <c r="I30" i="7"/>
  <c r="J30" i="7"/>
  <c r="F31" i="7"/>
  <c r="G31" i="7"/>
  <c r="H31" i="7"/>
  <c r="I31" i="7"/>
  <c r="J31" i="7"/>
  <c r="F32" i="7"/>
  <c r="G32" i="7"/>
  <c r="H32" i="7"/>
  <c r="I32" i="7"/>
  <c r="J32" i="7"/>
  <c r="F33" i="7"/>
  <c r="G33" i="7"/>
  <c r="H33" i="7"/>
  <c r="I33" i="7"/>
  <c r="J33" i="7"/>
  <c r="F34" i="7"/>
  <c r="G34" i="7"/>
  <c r="H34" i="7"/>
  <c r="I34" i="7"/>
  <c r="J34" i="7"/>
  <c r="F35" i="7"/>
  <c r="G35" i="7"/>
  <c r="H35" i="7"/>
  <c r="I35" i="7"/>
  <c r="J35" i="7"/>
  <c r="F36" i="7"/>
  <c r="G36" i="7"/>
  <c r="H36" i="7"/>
  <c r="I36" i="7"/>
  <c r="J36" i="7"/>
  <c r="F37" i="7"/>
  <c r="G37" i="7"/>
  <c r="H37" i="7"/>
  <c r="I37" i="7"/>
  <c r="J37" i="7"/>
  <c r="F38" i="7"/>
  <c r="G38" i="7"/>
  <c r="H38" i="7"/>
  <c r="I38" i="7"/>
  <c r="J38" i="7"/>
  <c r="F39" i="7"/>
  <c r="G39" i="7"/>
  <c r="H39" i="7"/>
  <c r="I39" i="7"/>
  <c r="J39" i="7"/>
  <c r="F40" i="7"/>
  <c r="G40" i="7"/>
  <c r="H40" i="7"/>
  <c r="I40" i="7"/>
  <c r="J40" i="7"/>
  <c r="F41" i="7"/>
  <c r="G41" i="7"/>
  <c r="H41" i="7"/>
  <c r="I41" i="7"/>
  <c r="J41" i="7"/>
  <c r="F42" i="7"/>
  <c r="G42" i="7"/>
  <c r="H42" i="7"/>
  <c r="I42" i="7"/>
  <c r="J42" i="7"/>
  <c r="F43" i="7"/>
  <c r="G43" i="7"/>
  <c r="H43" i="7"/>
  <c r="I43" i="7"/>
  <c r="J43" i="7"/>
  <c r="F44" i="7"/>
  <c r="G44" i="7"/>
  <c r="H44" i="7"/>
  <c r="I44" i="7"/>
  <c r="J44" i="7"/>
  <c r="F45" i="7"/>
  <c r="G45" i="7"/>
  <c r="H45" i="7"/>
  <c r="I45" i="7"/>
  <c r="J45" i="7"/>
  <c r="F46" i="7"/>
  <c r="G46" i="7"/>
  <c r="H46" i="7"/>
  <c r="I46" i="7"/>
  <c r="J46" i="7"/>
  <c r="F47" i="7"/>
  <c r="G47" i="7"/>
  <c r="H47" i="7"/>
  <c r="I47" i="7"/>
  <c r="J47" i="7"/>
  <c r="F48" i="7"/>
  <c r="G48" i="7"/>
  <c r="H48" i="7"/>
  <c r="I48" i="7"/>
  <c r="J48" i="7"/>
  <c r="F49" i="7"/>
  <c r="G49" i="7"/>
  <c r="H49" i="7"/>
  <c r="I49" i="7"/>
  <c r="J49" i="7"/>
  <c r="F50" i="7"/>
  <c r="G50" i="7"/>
  <c r="H50" i="7"/>
  <c r="I50" i="7"/>
  <c r="J50" i="7"/>
  <c r="F51" i="7"/>
  <c r="G51" i="7"/>
  <c r="H51" i="7"/>
  <c r="I51" i="7"/>
  <c r="J51" i="7"/>
  <c r="F52" i="7"/>
  <c r="G52" i="7"/>
  <c r="H52" i="7"/>
  <c r="I52" i="7"/>
  <c r="J52" i="7"/>
  <c r="F53" i="7"/>
  <c r="G53" i="7"/>
  <c r="H53" i="7"/>
  <c r="I53" i="7"/>
  <c r="J53" i="7"/>
  <c r="F54" i="7"/>
  <c r="G54" i="7"/>
  <c r="H54" i="7"/>
  <c r="I54" i="7"/>
  <c r="J54" i="7"/>
  <c r="F55" i="7"/>
  <c r="G55" i="7"/>
  <c r="H55" i="7"/>
  <c r="I55" i="7"/>
  <c r="J55" i="7"/>
  <c r="F56" i="7"/>
  <c r="G56" i="7"/>
  <c r="H56" i="7"/>
  <c r="I56" i="7"/>
  <c r="J56" i="7"/>
  <c r="F57" i="7"/>
  <c r="G57" i="7"/>
  <c r="H57" i="7"/>
  <c r="I57" i="7"/>
  <c r="J57" i="7"/>
  <c r="F58" i="7"/>
  <c r="G58" i="7"/>
  <c r="H58" i="7"/>
  <c r="I58" i="7"/>
  <c r="J58" i="7"/>
  <c r="F13" i="6"/>
  <c r="G13" i="6"/>
  <c r="H13" i="6"/>
  <c r="I13" i="6"/>
  <c r="J13" i="6"/>
  <c r="F14" i="6"/>
  <c r="G14" i="6"/>
  <c r="H14" i="6"/>
  <c r="I14" i="6"/>
  <c r="J14" i="6"/>
  <c r="F15" i="6"/>
  <c r="G15" i="6"/>
  <c r="H15" i="6"/>
  <c r="I15" i="6"/>
  <c r="J15" i="6"/>
  <c r="F16" i="6"/>
  <c r="G16" i="6"/>
  <c r="H16" i="6"/>
  <c r="I16" i="6"/>
  <c r="J16" i="6"/>
  <c r="F17" i="6"/>
  <c r="G17" i="6"/>
  <c r="H17" i="6"/>
  <c r="I17" i="6"/>
  <c r="J17" i="6"/>
  <c r="F18" i="6"/>
  <c r="G18" i="6"/>
  <c r="H18" i="6"/>
  <c r="I18" i="6"/>
  <c r="J18" i="6"/>
  <c r="F19" i="6"/>
  <c r="G19" i="6"/>
  <c r="H19" i="6"/>
  <c r="I19" i="6"/>
  <c r="J19" i="6"/>
  <c r="F20" i="6"/>
  <c r="G20" i="6"/>
  <c r="H20" i="6"/>
  <c r="I20" i="6"/>
  <c r="J20" i="6"/>
  <c r="F21" i="6"/>
  <c r="G21" i="6"/>
  <c r="H21" i="6"/>
  <c r="I21" i="6"/>
  <c r="J21" i="6"/>
  <c r="F22" i="6"/>
  <c r="G22" i="6"/>
  <c r="H22" i="6"/>
  <c r="I22" i="6"/>
  <c r="J22" i="6"/>
  <c r="F23" i="6"/>
  <c r="G23" i="6"/>
  <c r="H23" i="6"/>
  <c r="I23" i="6"/>
  <c r="J23" i="6"/>
  <c r="F24" i="6"/>
  <c r="G24" i="6"/>
  <c r="H24" i="6"/>
  <c r="I24" i="6"/>
  <c r="J24" i="6"/>
  <c r="F25" i="6"/>
  <c r="G25" i="6"/>
  <c r="H25" i="6"/>
  <c r="I25" i="6"/>
  <c r="J25" i="6"/>
  <c r="F26" i="6"/>
  <c r="G26" i="6"/>
  <c r="H26" i="6"/>
  <c r="I26" i="6"/>
  <c r="J26" i="6"/>
  <c r="F27" i="6"/>
  <c r="G27" i="6"/>
  <c r="H27" i="6"/>
  <c r="I27" i="6"/>
  <c r="J27" i="6"/>
  <c r="F28" i="6"/>
  <c r="G28" i="6"/>
  <c r="H28" i="6"/>
  <c r="I28" i="6"/>
  <c r="J28" i="6"/>
  <c r="F29" i="6"/>
  <c r="G29" i="6"/>
  <c r="H29" i="6"/>
  <c r="I29" i="6"/>
  <c r="J29" i="6"/>
  <c r="F30" i="6"/>
  <c r="G30" i="6"/>
  <c r="H30" i="6"/>
  <c r="I30" i="6"/>
  <c r="J30" i="6"/>
  <c r="F31" i="6"/>
  <c r="G31" i="6"/>
  <c r="H31" i="6"/>
  <c r="I31" i="6"/>
  <c r="J31" i="6"/>
  <c r="F32" i="6"/>
  <c r="G32" i="6"/>
  <c r="H32" i="6"/>
  <c r="I32" i="6"/>
  <c r="J32" i="6"/>
  <c r="F33" i="6"/>
  <c r="G33" i="6"/>
  <c r="H33" i="6"/>
  <c r="I33" i="6"/>
  <c r="J33" i="6"/>
  <c r="F34" i="6"/>
  <c r="G34" i="6"/>
  <c r="H34" i="6"/>
  <c r="I34" i="6"/>
  <c r="J34" i="6"/>
  <c r="F35" i="6"/>
  <c r="G35" i="6"/>
  <c r="H35" i="6"/>
  <c r="I35" i="6"/>
  <c r="J35" i="6"/>
  <c r="F36" i="6"/>
  <c r="G36" i="6"/>
  <c r="H36" i="6"/>
  <c r="I36" i="6"/>
  <c r="J36" i="6"/>
  <c r="F37" i="6"/>
  <c r="G37" i="6"/>
  <c r="H37" i="6"/>
  <c r="I37" i="6"/>
  <c r="J37" i="6"/>
  <c r="F38" i="6"/>
  <c r="G38" i="6"/>
  <c r="H38" i="6"/>
  <c r="I38" i="6"/>
  <c r="J38" i="6"/>
  <c r="F39" i="6"/>
  <c r="G39" i="6"/>
  <c r="H39" i="6"/>
  <c r="I39" i="6"/>
  <c r="J39" i="6"/>
  <c r="F40" i="6"/>
  <c r="G40" i="6"/>
  <c r="H40" i="6"/>
  <c r="I40" i="6"/>
  <c r="J40" i="6"/>
  <c r="F41" i="6"/>
  <c r="G41" i="6"/>
  <c r="H41" i="6"/>
  <c r="I41" i="6"/>
  <c r="J41" i="6"/>
  <c r="F42" i="6"/>
  <c r="G42" i="6"/>
  <c r="H42" i="6"/>
  <c r="I42" i="6"/>
  <c r="J42" i="6"/>
  <c r="F43" i="6"/>
  <c r="G43" i="6"/>
  <c r="H43" i="6"/>
  <c r="I43" i="6"/>
  <c r="J43" i="6"/>
  <c r="F44" i="6"/>
  <c r="G44" i="6"/>
  <c r="H44" i="6"/>
  <c r="I44" i="6"/>
  <c r="J44" i="6"/>
  <c r="F45" i="6"/>
  <c r="G45" i="6"/>
  <c r="H45" i="6"/>
  <c r="I45" i="6"/>
  <c r="J45" i="6"/>
  <c r="F46" i="6"/>
  <c r="G46" i="6"/>
  <c r="H46" i="6"/>
  <c r="I46" i="6"/>
  <c r="J46" i="6"/>
  <c r="F47" i="6"/>
  <c r="G47" i="6"/>
  <c r="H47" i="6"/>
  <c r="I47" i="6"/>
  <c r="J47" i="6"/>
  <c r="F48" i="6"/>
  <c r="G48" i="6"/>
  <c r="H48" i="6"/>
  <c r="I48" i="6"/>
  <c r="J48" i="6"/>
  <c r="F49" i="6"/>
  <c r="G49" i="6"/>
  <c r="H49" i="6"/>
  <c r="I49" i="6"/>
  <c r="J49" i="6"/>
  <c r="F50" i="6"/>
  <c r="G50" i="6"/>
  <c r="H50" i="6"/>
  <c r="I50" i="6"/>
  <c r="J50" i="6"/>
  <c r="F51" i="6"/>
  <c r="G51" i="6"/>
  <c r="H51" i="6"/>
  <c r="I51" i="6"/>
  <c r="J51" i="6"/>
  <c r="F52" i="6"/>
  <c r="G52" i="6"/>
  <c r="H52" i="6"/>
  <c r="I52" i="6"/>
  <c r="J52" i="6"/>
  <c r="F53" i="6"/>
  <c r="G53" i="6"/>
  <c r="H53" i="6"/>
  <c r="I53" i="6"/>
  <c r="J53" i="6"/>
  <c r="F54" i="6"/>
  <c r="G54" i="6"/>
  <c r="H54" i="6"/>
  <c r="I54" i="6"/>
  <c r="J54" i="6"/>
  <c r="F55" i="6"/>
  <c r="G55" i="6"/>
  <c r="H55" i="6"/>
  <c r="I55" i="6"/>
  <c r="J55" i="6"/>
  <c r="F56" i="6"/>
  <c r="G56" i="6"/>
  <c r="H56" i="6"/>
  <c r="I56" i="6"/>
  <c r="J56" i="6"/>
  <c r="F57" i="6"/>
  <c r="G57" i="6"/>
  <c r="H57" i="6"/>
  <c r="I57" i="6"/>
  <c r="J57" i="6"/>
  <c r="F58" i="6"/>
  <c r="G58" i="6"/>
  <c r="H58" i="6"/>
  <c r="I58" i="6"/>
  <c r="J58" i="6"/>
  <c r="F59" i="6"/>
  <c r="G59" i="6"/>
  <c r="H59" i="6"/>
  <c r="I59" i="6"/>
  <c r="J59" i="6"/>
  <c r="F13" i="5"/>
  <c r="G13" i="5"/>
  <c r="H13" i="5"/>
  <c r="I13" i="5"/>
  <c r="J13" i="5"/>
  <c r="F14" i="5"/>
  <c r="G14" i="5"/>
  <c r="H14" i="5"/>
  <c r="I14" i="5"/>
  <c r="J14" i="5"/>
  <c r="F15" i="5"/>
  <c r="G15" i="5"/>
  <c r="H15" i="5"/>
  <c r="I15" i="5"/>
  <c r="J15" i="5"/>
  <c r="F16" i="5"/>
  <c r="G16" i="5"/>
  <c r="H16" i="5"/>
  <c r="I16" i="5"/>
  <c r="J16" i="5"/>
  <c r="F17" i="5"/>
  <c r="G17" i="5"/>
  <c r="H17" i="5"/>
  <c r="I17" i="5"/>
  <c r="J17" i="5"/>
  <c r="F18" i="5"/>
  <c r="G18" i="5"/>
  <c r="H18" i="5"/>
  <c r="I18" i="5"/>
  <c r="J18" i="5"/>
  <c r="F19" i="5"/>
  <c r="G19" i="5"/>
  <c r="H19" i="5"/>
  <c r="I19" i="5"/>
  <c r="J19" i="5"/>
  <c r="F20" i="5"/>
  <c r="G20" i="5"/>
  <c r="H20" i="5"/>
  <c r="I20" i="5"/>
  <c r="J20" i="5"/>
  <c r="F21" i="5"/>
  <c r="G21" i="5"/>
  <c r="H21" i="5"/>
  <c r="I21" i="5"/>
  <c r="J21" i="5"/>
  <c r="F22" i="5"/>
  <c r="G22" i="5"/>
  <c r="H22" i="5"/>
  <c r="I22" i="5"/>
  <c r="J22" i="5"/>
  <c r="F23" i="5"/>
  <c r="G23" i="5"/>
  <c r="H23" i="5"/>
  <c r="I23" i="5"/>
  <c r="J23" i="5"/>
  <c r="F24" i="5"/>
  <c r="G24" i="5"/>
  <c r="H24" i="5"/>
  <c r="I24" i="5"/>
  <c r="J24" i="5"/>
  <c r="F25" i="5"/>
  <c r="G25" i="5"/>
  <c r="H25" i="5"/>
  <c r="I25" i="5"/>
  <c r="J25" i="5"/>
  <c r="F26" i="5"/>
  <c r="G26" i="5"/>
  <c r="H26" i="5"/>
  <c r="I26" i="5"/>
  <c r="J26" i="5"/>
  <c r="F27" i="5"/>
  <c r="G27" i="5"/>
  <c r="H27" i="5"/>
  <c r="I27" i="5"/>
  <c r="J27" i="5"/>
  <c r="F28" i="5"/>
  <c r="G28" i="5"/>
  <c r="H28" i="5"/>
  <c r="I28" i="5"/>
  <c r="J28" i="5"/>
  <c r="F29" i="5"/>
  <c r="G29" i="5"/>
  <c r="H29" i="5"/>
  <c r="I29" i="5"/>
  <c r="J29" i="5"/>
  <c r="F30" i="5"/>
  <c r="G30" i="5"/>
  <c r="H30" i="5"/>
  <c r="I30" i="5"/>
  <c r="J30" i="5"/>
  <c r="F31" i="5"/>
  <c r="G31" i="5"/>
  <c r="H31" i="5"/>
  <c r="I31" i="5"/>
  <c r="J31" i="5"/>
  <c r="F32" i="5"/>
  <c r="G32" i="5"/>
  <c r="H32" i="5"/>
  <c r="I32" i="5"/>
  <c r="J32" i="5"/>
  <c r="F33" i="5"/>
  <c r="G33" i="5"/>
  <c r="H33" i="5"/>
  <c r="I33" i="5"/>
  <c r="J33" i="5"/>
  <c r="F34" i="5"/>
  <c r="G34" i="5"/>
  <c r="H34" i="5"/>
  <c r="I34" i="5"/>
  <c r="J34" i="5"/>
  <c r="F35" i="5"/>
  <c r="G35" i="5"/>
  <c r="H35" i="5"/>
  <c r="I35" i="5"/>
  <c r="J35" i="5"/>
  <c r="F36" i="5"/>
  <c r="G36" i="5"/>
  <c r="H36" i="5"/>
  <c r="I36" i="5"/>
  <c r="J36" i="5"/>
  <c r="F37" i="5"/>
  <c r="G37" i="5"/>
  <c r="H37" i="5"/>
  <c r="I37" i="5"/>
  <c r="J37" i="5"/>
  <c r="F38" i="5"/>
  <c r="G38" i="5"/>
  <c r="H38" i="5"/>
  <c r="I38" i="5"/>
  <c r="J38" i="5"/>
  <c r="F39" i="5"/>
  <c r="G39" i="5"/>
  <c r="H39" i="5"/>
  <c r="I39" i="5"/>
  <c r="J39" i="5"/>
  <c r="F40" i="5"/>
  <c r="G40" i="5"/>
  <c r="H40" i="5"/>
  <c r="I40" i="5"/>
  <c r="J40" i="5"/>
  <c r="F41" i="5"/>
  <c r="G41" i="5"/>
  <c r="H41" i="5"/>
  <c r="I41" i="5"/>
  <c r="J41" i="5"/>
  <c r="F42" i="5"/>
  <c r="G42" i="5"/>
  <c r="H42" i="5"/>
  <c r="I42" i="5"/>
  <c r="J42" i="5"/>
  <c r="F43" i="5"/>
  <c r="G43" i="5"/>
  <c r="H43" i="5"/>
  <c r="I43" i="5"/>
  <c r="J43" i="5"/>
  <c r="F44" i="5"/>
  <c r="G44" i="5"/>
  <c r="H44" i="5"/>
  <c r="I44" i="5"/>
  <c r="J44" i="5"/>
  <c r="F45" i="5"/>
  <c r="G45" i="5"/>
  <c r="H45" i="5"/>
  <c r="I45" i="5"/>
  <c r="J45" i="5"/>
  <c r="F46" i="5"/>
  <c r="G46" i="5"/>
  <c r="H46" i="5"/>
  <c r="I46" i="5"/>
  <c r="J46" i="5"/>
  <c r="F47" i="5"/>
  <c r="G47" i="5"/>
  <c r="H47" i="5"/>
  <c r="I47" i="5"/>
  <c r="J47" i="5"/>
  <c r="F48" i="5"/>
  <c r="G48" i="5"/>
  <c r="H48" i="5"/>
  <c r="I48" i="5"/>
  <c r="J48" i="5"/>
  <c r="F49" i="5"/>
  <c r="G49" i="5"/>
  <c r="H49" i="5"/>
  <c r="I49" i="5"/>
  <c r="J49" i="5"/>
  <c r="F50" i="5"/>
  <c r="G50" i="5"/>
  <c r="H50" i="5"/>
  <c r="I50" i="5"/>
  <c r="J50" i="5"/>
  <c r="F51" i="5"/>
  <c r="G51" i="5"/>
  <c r="H51" i="5"/>
  <c r="I51" i="5"/>
  <c r="J51" i="5"/>
  <c r="F52" i="5"/>
  <c r="G52" i="5"/>
  <c r="H52" i="5"/>
  <c r="I52" i="5"/>
  <c r="J52" i="5"/>
  <c r="F53" i="5"/>
  <c r="G53" i="5"/>
  <c r="H53" i="5"/>
  <c r="I53" i="5"/>
  <c r="J53" i="5"/>
  <c r="F54" i="5"/>
  <c r="G54" i="5"/>
  <c r="H54" i="5"/>
  <c r="I54" i="5"/>
  <c r="J54" i="5"/>
  <c r="F55" i="5"/>
  <c r="G55" i="5"/>
  <c r="H55" i="5"/>
  <c r="I55" i="5"/>
  <c r="J55" i="5"/>
  <c r="F56" i="5"/>
  <c r="G56" i="5"/>
  <c r="H56" i="5"/>
  <c r="I56" i="5"/>
  <c r="J56" i="5"/>
  <c r="F57" i="5"/>
  <c r="G57" i="5"/>
  <c r="H57" i="5"/>
  <c r="I57" i="5"/>
  <c r="J57" i="5"/>
  <c r="F58" i="5"/>
  <c r="G58" i="5"/>
  <c r="H58" i="5"/>
  <c r="I58" i="5"/>
  <c r="J58" i="5"/>
  <c r="F13" i="9"/>
  <c r="G13" i="9"/>
  <c r="H13" i="9"/>
  <c r="I13" i="9"/>
  <c r="J13" i="9"/>
  <c r="F14" i="9"/>
  <c r="G14" i="9"/>
  <c r="H14" i="9"/>
  <c r="I14" i="9"/>
  <c r="J14" i="9"/>
  <c r="F15" i="9"/>
  <c r="G15" i="9"/>
  <c r="H15" i="9"/>
  <c r="I15" i="9"/>
  <c r="J15" i="9"/>
  <c r="F16" i="9"/>
  <c r="G16" i="9"/>
  <c r="H16" i="9"/>
  <c r="I16" i="9"/>
  <c r="J16" i="9"/>
  <c r="F17" i="9"/>
  <c r="G17" i="9"/>
  <c r="H17" i="9"/>
  <c r="I17" i="9"/>
  <c r="J17" i="9"/>
  <c r="F18" i="9"/>
  <c r="G18" i="9"/>
  <c r="H18" i="9"/>
  <c r="I18" i="9"/>
  <c r="J18" i="9"/>
  <c r="F19" i="9"/>
  <c r="G19" i="9"/>
  <c r="H19" i="9"/>
  <c r="I19" i="9"/>
  <c r="J19" i="9"/>
  <c r="F20" i="9"/>
  <c r="G20" i="9"/>
  <c r="H20" i="9"/>
  <c r="I20" i="9"/>
  <c r="J20" i="9"/>
  <c r="F21" i="9"/>
  <c r="G21" i="9"/>
  <c r="H21" i="9"/>
  <c r="I21" i="9"/>
  <c r="J21" i="9"/>
  <c r="F22" i="9"/>
  <c r="G22" i="9"/>
  <c r="H22" i="9"/>
  <c r="I22" i="9"/>
  <c r="J22" i="9"/>
  <c r="F23" i="9"/>
  <c r="G23" i="9"/>
  <c r="H23" i="9"/>
  <c r="I23" i="9"/>
  <c r="J23" i="9"/>
  <c r="F24" i="9"/>
  <c r="G24" i="9"/>
  <c r="H24" i="9"/>
  <c r="I24" i="9"/>
  <c r="J24" i="9"/>
  <c r="F25" i="9"/>
  <c r="G25" i="9"/>
  <c r="H25" i="9"/>
  <c r="I25" i="9"/>
  <c r="J25" i="9"/>
  <c r="F26" i="9"/>
  <c r="G26" i="9"/>
  <c r="H26" i="9"/>
  <c r="I26" i="9"/>
  <c r="J26" i="9"/>
  <c r="F27" i="9"/>
  <c r="G27" i="9"/>
  <c r="H27" i="9"/>
  <c r="I27" i="9"/>
  <c r="J27" i="9"/>
  <c r="F28" i="9"/>
  <c r="G28" i="9"/>
  <c r="H28" i="9"/>
  <c r="I28" i="9"/>
  <c r="J28" i="9"/>
  <c r="F29" i="9"/>
  <c r="G29" i="9"/>
  <c r="H29" i="9"/>
  <c r="I29" i="9"/>
  <c r="J29" i="9"/>
  <c r="F30" i="9"/>
  <c r="G30" i="9"/>
  <c r="H30" i="9"/>
  <c r="I30" i="9"/>
  <c r="J30" i="9"/>
  <c r="F31" i="9"/>
  <c r="G31" i="9"/>
  <c r="H31" i="9"/>
  <c r="I31" i="9"/>
  <c r="J31" i="9"/>
  <c r="F32" i="9"/>
  <c r="G32" i="9"/>
  <c r="H32" i="9"/>
  <c r="I32" i="9"/>
  <c r="J32" i="9"/>
  <c r="F33" i="9"/>
  <c r="G33" i="9"/>
  <c r="H33" i="9"/>
  <c r="I33" i="9"/>
  <c r="J33" i="9"/>
  <c r="F34" i="9"/>
  <c r="G34" i="9"/>
  <c r="H34" i="9"/>
  <c r="I34" i="9"/>
  <c r="J34" i="9"/>
  <c r="F35" i="9"/>
  <c r="G35" i="9"/>
  <c r="H35" i="9"/>
  <c r="I35" i="9"/>
  <c r="J35" i="9"/>
  <c r="F36" i="9"/>
  <c r="G36" i="9"/>
  <c r="H36" i="9"/>
  <c r="I36" i="9"/>
  <c r="J36" i="9"/>
  <c r="F37" i="9"/>
  <c r="G37" i="9"/>
  <c r="H37" i="9"/>
  <c r="I37" i="9"/>
  <c r="J37" i="9"/>
  <c r="F38" i="9"/>
  <c r="G38" i="9"/>
  <c r="H38" i="9"/>
  <c r="I38" i="9"/>
  <c r="J38" i="9"/>
  <c r="F39" i="9"/>
  <c r="G39" i="9"/>
  <c r="H39" i="9"/>
  <c r="I39" i="9"/>
  <c r="J39" i="9"/>
  <c r="F40" i="9"/>
  <c r="G40" i="9"/>
  <c r="H40" i="9"/>
  <c r="I40" i="9"/>
  <c r="J40" i="9"/>
  <c r="F41" i="9"/>
  <c r="G41" i="9"/>
  <c r="H41" i="9"/>
  <c r="I41" i="9"/>
  <c r="J41" i="9"/>
  <c r="F42" i="9"/>
  <c r="G42" i="9"/>
  <c r="H42" i="9"/>
  <c r="I42" i="9"/>
  <c r="J42" i="9"/>
  <c r="F43" i="9"/>
  <c r="G43" i="9"/>
  <c r="H43" i="9"/>
  <c r="I43" i="9"/>
  <c r="J43" i="9"/>
  <c r="F44" i="9"/>
  <c r="G44" i="9"/>
  <c r="H44" i="9"/>
  <c r="I44" i="9"/>
  <c r="J44" i="9"/>
  <c r="F45" i="9"/>
  <c r="G45" i="9"/>
  <c r="H45" i="9"/>
  <c r="I45" i="9"/>
  <c r="J45" i="9"/>
  <c r="F46" i="9"/>
  <c r="G46" i="9"/>
  <c r="H46" i="9"/>
  <c r="I46" i="9"/>
  <c r="J46" i="9"/>
  <c r="F47" i="9"/>
  <c r="G47" i="9"/>
  <c r="H47" i="9"/>
  <c r="I47" i="9"/>
  <c r="J47" i="9"/>
  <c r="F48" i="9"/>
  <c r="G48" i="9"/>
  <c r="H48" i="9"/>
  <c r="I48" i="9"/>
  <c r="J48" i="9"/>
  <c r="F49" i="9"/>
  <c r="G49" i="9"/>
  <c r="H49" i="9"/>
  <c r="I49" i="9"/>
  <c r="J49" i="9"/>
  <c r="F50" i="9"/>
  <c r="G50" i="9"/>
  <c r="H50" i="9"/>
  <c r="I50" i="9"/>
  <c r="J50" i="9"/>
  <c r="F51" i="9"/>
  <c r="G51" i="9"/>
  <c r="H51" i="9"/>
  <c r="I51" i="9"/>
  <c r="J51" i="9"/>
  <c r="F52" i="9"/>
  <c r="G52" i="9"/>
  <c r="H52" i="9"/>
  <c r="I52" i="9"/>
  <c r="J52" i="9"/>
  <c r="F53" i="9"/>
  <c r="G53" i="9"/>
  <c r="H53" i="9"/>
  <c r="I53" i="9"/>
  <c r="J53" i="9"/>
  <c r="F54" i="9"/>
  <c r="G54" i="9"/>
  <c r="H54" i="9"/>
  <c r="I54" i="9"/>
  <c r="J54" i="9"/>
  <c r="F55" i="9"/>
  <c r="G55" i="9"/>
  <c r="H55" i="9"/>
  <c r="I55" i="9"/>
  <c r="J55" i="9"/>
  <c r="F56" i="9"/>
  <c r="G56" i="9"/>
  <c r="H56" i="9"/>
  <c r="I56" i="9"/>
  <c r="J56" i="9"/>
  <c r="F57" i="9"/>
  <c r="G57" i="9"/>
  <c r="H57" i="9"/>
  <c r="I57" i="9"/>
  <c r="J57" i="9"/>
  <c r="F58" i="9"/>
  <c r="G58" i="9"/>
  <c r="H58" i="9"/>
  <c r="I58" i="9"/>
  <c r="J58" i="9"/>
  <c r="F59" i="9"/>
  <c r="G59" i="9"/>
  <c r="H59" i="9"/>
  <c r="I59" i="9"/>
  <c r="J59" i="9"/>
  <c r="J12" i="1"/>
  <c r="I12" i="1"/>
  <c r="H12" i="1"/>
  <c r="G12" i="1"/>
  <c r="F12" i="1"/>
  <c r="J12" i="10"/>
  <c r="I12" i="10"/>
  <c r="H12" i="10"/>
  <c r="G12" i="10"/>
  <c r="F12" i="10"/>
  <c r="J12" i="2"/>
  <c r="I12" i="2"/>
  <c r="H12" i="2"/>
  <c r="G12" i="2"/>
  <c r="F12" i="2"/>
  <c r="J12" i="4"/>
  <c r="I12" i="4"/>
  <c r="H12" i="4"/>
  <c r="G12" i="4"/>
  <c r="F12" i="4"/>
  <c r="J12" i="3"/>
  <c r="I12" i="3"/>
  <c r="H12" i="3"/>
  <c r="G12" i="3"/>
  <c r="F12" i="3"/>
  <c r="J12" i="8"/>
  <c r="I12" i="8"/>
  <c r="H12" i="8"/>
  <c r="G12" i="8"/>
  <c r="F12" i="8"/>
  <c r="J12" i="7"/>
  <c r="I12" i="7"/>
  <c r="H12" i="7"/>
  <c r="G12" i="7"/>
  <c r="F12" i="7"/>
  <c r="J12" i="6"/>
  <c r="I12" i="6"/>
  <c r="H12" i="6"/>
  <c r="G12" i="6"/>
  <c r="F12" i="6"/>
  <c r="J12" i="5"/>
  <c r="I12" i="5"/>
  <c r="H12" i="5"/>
  <c r="G12" i="5"/>
  <c r="F12" i="5"/>
  <c r="J12" i="9"/>
  <c r="I12" i="9"/>
  <c r="H12" i="9"/>
  <c r="G12" i="9"/>
  <c r="F12" i="9"/>
</calcChain>
</file>

<file path=xl/sharedStrings.xml><?xml version="1.0" encoding="utf-8"?>
<sst xmlns="http://schemas.openxmlformats.org/spreadsheetml/2006/main" count="1200" uniqueCount="845">
  <si>
    <t>แบบบันทึกผลการประเมินทักษะชีวิต ชั้นมัธยมศึกษาปีที่ ๓</t>
  </si>
  <si>
    <t>เลขที่</t>
  </si>
  <si>
    <t>ชื่อ – สกุล</t>
  </si>
  <si>
    <t>รวมคะแนน (๓๐)</t>
  </si>
  <si>
    <t>ผลการประเมิน</t>
  </si>
  <si>
    <t>สรุป</t>
  </si>
  <si>
    <t>ไม่ผ่านเกณฑ์ (๐-๑๔)</t>
  </si>
  <si>
    <t>ผ่าน</t>
  </si>
  <si>
    <t>พอใช้ (๑๕-๒๐)</t>
  </si>
  <si>
    <t>ดี (๒๑-๒๕)</t>
  </si>
  <si>
    <t>ดีมาก (๒๖-๓๐)</t>
  </si>
  <si>
    <t>* เกณฑ์การตัดสิน ๑๕ คะแนนขึ้นไปถือว่าผ่าน</t>
  </si>
  <si>
    <t>รวมจำนวนคน</t>
  </si>
  <si>
    <t>ร้อยละ</t>
  </si>
  <si>
    <t>(ลงชื่อ)..................................................................ผู้ประเมิน</t>
  </si>
  <si>
    <t>ประเมิน วันที่ ............... เดือน  .......................  พ.ศ. ......................</t>
  </si>
  <si>
    <t>(..........................................................)</t>
  </si>
  <si>
    <t>ตำแหน่ง ................................</t>
  </si>
  <si>
    <t>คำชี้แจง ในช่องรายการประเมินให้บันทึกคะแนนที่ได้ ในช่องผลการประเมินให้ทำเครื่องหมาย /</t>
  </si>
  <si>
    <t>กัตพงษ์</t>
  </si>
  <si>
    <t>เด็กหญิงสุทธิดา</t>
  </si>
  <si>
    <t>เด็กชายณัฐวุฒิ</t>
  </si>
  <si>
    <t>นพพิทักษ์</t>
  </si>
  <si>
    <t>ดีเสงี่ยม</t>
  </si>
  <si>
    <t>เด็กหญิงจุฑามาศ</t>
  </si>
  <si>
    <t>ผจญ</t>
  </si>
  <si>
    <t>โกสาวัง</t>
  </si>
  <si>
    <t>เด็กหญิงญาณิศา</t>
  </si>
  <si>
    <t>เด็กหญิงเบญจวรรณ</t>
  </si>
  <si>
    <t>เด็กหญิงกนกรัตน์</t>
  </si>
  <si>
    <t>เด็กหญิงธิดารัตน์</t>
  </si>
  <si>
    <t>ใจเอื้อ</t>
  </si>
  <si>
    <t>เด็กหญิงบัณฑิตา</t>
  </si>
  <si>
    <t>เด็กหญิงวรลักษณ์</t>
  </si>
  <si>
    <t>เด็กหญิงสุชาดา</t>
  </si>
  <si>
    <t>เด็กชายเกียรติศักดิ์</t>
  </si>
  <si>
    <t>เด็กชายธนกร</t>
  </si>
  <si>
    <t>เด็กชายวัชรพล</t>
  </si>
  <si>
    <t>เด็กชายณัฐพล</t>
  </si>
  <si>
    <t>แก้วกล่ำ</t>
  </si>
  <si>
    <t>เจริญผล</t>
  </si>
  <si>
    <t>เด็กหญิงพรไพลิน</t>
  </si>
  <si>
    <t>เด็กชายธีรภัทร</t>
  </si>
  <si>
    <t>พิกุลทอง</t>
  </si>
  <si>
    <t>รื่นกลิ่น</t>
  </si>
  <si>
    <t>เด็กหญิงณัฐณิชา</t>
  </si>
  <si>
    <t>เด็กหญิงวนิดา</t>
  </si>
  <si>
    <t>โพธิ์ศรี</t>
  </si>
  <si>
    <t>เด็กหญิงสุปรียา</t>
  </si>
  <si>
    <t>เด็กหญิงเขมจิรา</t>
  </si>
  <si>
    <t>เด็กหญิงเจนจิรา</t>
  </si>
  <si>
    <t>แพรขาว</t>
  </si>
  <si>
    <t>เด็กชายศุภชัย</t>
  </si>
  <si>
    <t>เด็กชายณัฐพนธ์</t>
  </si>
  <si>
    <t>ทองอ่อน</t>
  </si>
  <si>
    <t>เด็กชายพัชรพล</t>
  </si>
  <si>
    <t>สิงโตเผือก</t>
  </si>
  <si>
    <t>เด็กหญิงเพ็ญนภา</t>
  </si>
  <si>
    <t>ขุขันธ์</t>
  </si>
  <si>
    <t>เด็กหญิงศิรินภา</t>
  </si>
  <si>
    <t>ไผ่จันทร์</t>
  </si>
  <si>
    <t>สังข์ทอง</t>
  </si>
  <si>
    <t>เด็กชายศุภกร</t>
  </si>
  <si>
    <t>เด็กชายอานนท์</t>
  </si>
  <si>
    <t>เด็กชายสุริยา</t>
  </si>
  <si>
    <t>เด็กหญิงกัญญาณัฐ</t>
  </si>
  <si>
    <t>เด็กหญิงกมลชนก</t>
  </si>
  <si>
    <t>เด็กหญิงพิยดา</t>
  </si>
  <si>
    <t>เกิดมงคล</t>
  </si>
  <si>
    <t>เครืออาษา</t>
  </si>
  <si>
    <t>เปรมวินัย</t>
  </si>
  <si>
    <t>เด็กหญิงเสาวลักษณ์</t>
  </si>
  <si>
    <t>เด็กหญิงจีรวรรณ</t>
  </si>
  <si>
    <t>ศรีทอง</t>
  </si>
  <si>
    <t>เด็กชายกิตติพศ</t>
  </si>
  <si>
    <t>จำปาทอง</t>
  </si>
  <si>
    <t>เด็กชายธนวัฒน์</t>
  </si>
  <si>
    <t>เด็กชายธนากร</t>
  </si>
  <si>
    <t>เฟื่องสำรวจ</t>
  </si>
  <si>
    <t>รุจิพุฒิ</t>
  </si>
  <si>
    <t>เด็กหญิงอริสรา</t>
  </si>
  <si>
    <t>เด็กชายกฤษฎา</t>
  </si>
  <si>
    <t>เด็กชายภพธรรม</t>
  </si>
  <si>
    <t>ทองสิทธิ์</t>
  </si>
  <si>
    <t>เด็กชายศิวกร</t>
  </si>
  <si>
    <t>เกียรติกูล</t>
  </si>
  <si>
    <t>เด็กหญิงพิชชาพร</t>
  </si>
  <si>
    <t>เด็กหญิงอารีรัตน์</t>
  </si>
  <si>
    <t>เด็กชายภูเบศร</t>
  </si>
  <si>
    <t>ซื่อสัตย์</t>
  </si>
  <si>
    <t>เด็กหญิงอารียา</t>
  </si>
  <si>
    <t>เจนจิตร์</t>
  </si>
  <si>
    <t>เด็กชายปภาวิชญ์</t>
  </si>
  <si>
    <t>เด็กชายวิชชากร</t>
  </si>
  <si>
    <t>ฉิมพยัคฆ์</t>
  </si>
  <si>
    <t>เด็กชายอภิรักษ์</t>
  </si>
  <si>
    <t>วงสุวรรณ์</t>
  </si>
  <si>
    <t>เด็กชายสันติชัย</t>
  </si>
  <si>
    <t>บาดขุนทด</t>
  </si>
  <si>
    <t>เด็กชายสุกฤษฏิ์พงษ์</t>
  </si>
  <si>
    <t>ภาวศิลป์</t>
  </si>
  <si>
    <t>เด็กชายณัฐภัทร</t>
  </si>
  <si>
    <t>ทรัพย์สอน</t>
  </si>
  <si>
    <t>นาลาด</t>
  </si>
  <si>
    <t>บูรมิ</t>
  </si>
  <si>
    <t>เด็กชายกันตพิชญ์</t>
  </si>
  <si>
    <t>ภักดิ์พิบูลย์</t>
  </si>
  <si>
    <t>แสงเดียว</t>
  </si>
  <si>
    <t>เด็กหญิงจิราพัชร</t>
  </si>
  <si>
    <t>เกิดสุข</t>
  </si>
  <si>
    <t>สกัดกลาง</t>
  </si>
  <si>
    <t>พราวศรี</t>
  </si>
  <si>
    <t>เด็กหญิงทักษิณา</t>
  </si>
  <si>
    <t>อารี</t>
  </si>
  <si>
    <t>เด็กหญิงบัณฐิตา</t>
  </si>
  <si>
    <t>เกิดภาคี</t>
  </si>
  <si>
    <t>เด็กหญิงปรีดาภรณ์</t>
  </si>
  <si>
    <t>ทีโส</t>
  </si>
  <si>
    <t>เด็กหญิงปรียาภรณ์</t>
  </si>
  <si>
    <t>มานะสุข</t>
  </si>
  <si>
    <t>เด็กหญิงพรนภา</t>
  </si>
  <si>
    <t>แจ้งกระจ่าง</t>
  </si>
  <si>
    <t>เด็กหญิงพิมพลอย</t>
  </si>
  <si>
    <t>คนสันทัด</t>
  </si>
  <si>
    <t>ศรีโสภา</t>
  </si>
  <si>
    <t>เด็กหญิงรพีพรรณ</t>
  </si>
  <si>
    <t>ศรีทรสุทธิ์</t>
  </si>
  <si>
    <t>วิลาศสุระสังวาลย์</t>
  </si>
  <si>
    <t>เด็กหญิงอมรทิพย์</t>
  </si>
  <si>
    <t>พรมนนท์</t>
  </si>
  <si>
    <t>วิเศษ</t>
  </si>
  <si>
    <t>เด็กหญิงกฤษณา</t>
  </si>
  <si>
    <t>ศรีทะประกอบ</t>
  </si>
  <si>
    <t>เด็กหญิงกัญญารัตน์</t>
  </si>
  <si>
    <t>โสมทอง</t>
  </si>
  <si>
    <t>เด็กหญิงชนิภา</t>
  </si>
  <si>
    <t>เด็กหญิงชุติกาญจน์</t>
  </si>
  <si>
    <t>ปานทอง</t>
  </si>
  <si>
    <t>เด็กหญิงธนิษฐา</t>
  </si>
  <si>
    <t>หล่มสัก</t>
  </si>
  <si>
    <t>เด็กหญิงพิมพ์นภาภรณ์</t>
  </si>
  <si>
    <t>สิงห์ทอง</t>
  </si>
  <si>
    <t>เด็กหญิงภัทราภรณ์</t>
  </si>
  <si>
    <t>งามศรี</t>
  </si>
  <si>
    <t>เด็กหญิงสุฑามาส</t>
  </si>
  <si>
    <t>กำเหนิดสาม</t>
  </si>
  <si>
    <t>เด็กหญิงสุพิชญา</t>
  </si>
  <si>
    <t>เด็กหญิงเก้าภรณี</t>
  </si>
  <si>
    <t>สิทธิปลื้ม</t>
  </si>
  <si>
    <t>เด็กหญิงพิมพ์วลัญช์</t>
  </si>
  <si>
    <t>สำรวจ</t>
  </si>
  <si>
    <t>เด็กหญิงสุมาลี</t>
  </si>
  <si>
    <t>สิลสร้อย</t>
  </si>
  <si>
    <t>เด็กหญิงสุวรรณษา</t>
  </si>
  <si>
    <t>พรมวงษ์</t>
  </si>
  <si>
    <t>เด็กหญิงอาทิตยา</t>
  </si>
  <si>
    <t>สกุลนคร</t>
  </si>
  <si>
    <t>เด็กหญิงชมพูนุท</t>
  </si>
  <si>
    <t>เด็กหญิงตติยา</t>
  </si>
  <si>
    <t>สิทธิพล</t>
  </si>
  <si>
    <t>เด็กหญิงจรรยพร</t>
  </si>
  <si>
    <t>รอดประเสริฐ</t>
  </si>
  <si>
    <t>เด็กหญิงจิราภรณ์</t>
  </si>
  <si>
    <t>พูลสวัสดิ์</t>
  </si>
  <si>
    <t xml:space="preserve">เด็กหญิงจันทร์จิรา  </t>
  </si>
  <si>
    <t>สาระรัตน์</t>
  </si>
  <si>
    <t>เด็กหญิงพรรณวษา</t>
  </si>
  <si>
    <t>เธียรธำรง</t>
  </si>
  <si>
    <t>เด็กหญิงชญานิศ</t>
  </si>
  <si>
    <t>อุดตะคุท</t>
  </si>
  <si>
    <t>ฉิมพัฒน์</t>
  </si>
  <si>
    <t>เด็กหญิงศิลป์ศุภา</t>
  </si>
  <si>
    <t>โชติเพียร</t>
  </si>
  <si>
    <t>เด็กชายกิตติชัย</t>
  </si>
  <si>
    <t>ช่อดอกรัก</t>
  </si>
  <si>
    <t>เด็กชายกฤษณพัฒน์</t>
  </si>
  <si>
    <t>ขันโท</t>
  </si>
  <si>
    <t>เด็กชายธวัชชัย</t>
  </si>
  <si>
    <t>ทับศรี</t>
  </si>
  <si>
    <t>พันธุ์เจริญ</t>
  </si>
  <si>
    <t>เด็กชายวีรภัทร</t>
  </si>
  <si>
    <t>ช่างประดิษฐ</t>
  </si>
  <si>
    <t>เด็กชายศุภกฤษฏิ</t>
  </si>
  <si>
    <t>สายสิณะวัฒน์</t>
  </si>
  <si>
    <t>เด็กชายกนกพล</t>
  </si>
  <si>
    <t>ภูมิชิน</t>
  </si>
  <si>
    <t>เด็กชายธนพัฒน์</t>
  </si>
  <si>
    <t>แก้วดี</t>
  </si>
  <si>
    <t>เด็กชายธนภูมิ</t>
  </si>
  <si>
    <t>เสมอเหมือน</t>
  </si>
  <si>
    <t>เด็กชายนพรัตน์</t>
  </si>
  <si>
    <t>หอมดี</t>
  </si>
  <si>
    <t>เด็กชายพงศธร</t>
  </si>
  <si>
    <t>กัลยานุกุล</t>
  </si>
  <si>
    <t>เพ็ชร์รื่น</t>
  </si>
  <si>
    <t>เด็กชายนันทพงศ์</t>
  </si>
  <si>
    <t>อินทชื่น</t>
  </si>
  <si>
    <t>เด็กชายปรัชญา</t>
  </si>
  <si>
    <t xml:space="preserve">เด็กชายณรงค์ชัย </t>
  </si>
  <si>
    <t>จันตุ่ย</t>
  </si>
  <si>
    <t>เด็กชายธนธฤต</t>
  </si>
  <si>
    <t>สาสุข</t>
  </si>
  <si>
    <t>เด็กชายภูวิชญ์</t>
  </si>
  <si>
    <t>ขยันกิจ</t>
  </si>
  <si>
    <t>เด็กชายศราวิน</t>
  </si>
  <si>
    <t>ไชยจุมพล</t>
  </si>
  <si>
    <t>เด็กชายทวีชัย</t>
  </si>
  <si>
    <t>ทรงจิตร์</t>
  </si>
  <si>
    <t>เด็กหญิงจันทมนต์</t>
  </si>
  <si>
    <t>ปาเดช</t>
  </si>
  <si>
    <t>สุนทรไชย</t>
  </si>
  <si>
    <t>เด็กหญิงชลาลัย</t>
  </si>
  <si>
    <t>แหลมกล้า</t>
  </si>
  <si>
    <t>เด็กหญิงทิพปภา</t>
  </si>
  <si>
    <t>พวงเงิน</t>
  </si>
  <si>
    <t>เด็กหญิงพัชรา</t>
  </si>
  <si>
    <t>นวนหุ่น</t>
  </si>
  <si>
    <t>เด็กหญิงหัทยา</t>
  </si>
  <si>
    <t>ก้อนทรัพย์</t>
  </si>
  <si>
    <t>งามวาจา</t>
  </si>
  <si>
    <t>เด็กหญิงกรรณิกา</t>
  </si>
  <si>
    <t>เทียบทอง</t>
  </si>
  <si>
    <t>เด็กหญิงณัฐกฤตา</t>
  </si>
  <si>
    <t>กันเหตุ</t>
  </si>
  <si>
    <t>เด็กหญิงธนนันท์</t>
  </si>
  <si>
    <t>ทาเจริญ</t>
  </si>
  <si>
    <t>เด็กหญิงบงกชกร</t>
  </si>
  <si>
    <t>พรประสิทธิ์</t>
  </si>
  <si>
    <t>เด็กหญิงปิยธิดา</t>
  </si>
  <si>
    <t>ฝายจะโปะ</t>
  </si>
  <si>
    <t>รุ่งศิริ</t>
  </si>
  <si>
    <t>เด็กหญิงภาณุมาส</t>
  </si>
  <si>
    <t>เพลินบุญ</t>
  </si>
  <si>
    <t>เด็กหญิงกุลยา</t>
  </si>
  <si>
    <t>เด็กหญิงญาณิน</t>
  </si>
  <si>
    <t>อินปั๋น</t>
  </si>
  <si>
    <t>เด็กหญิงรัตนาวดี</t>
  </si>
  <si>
    <t>เมตตา</t>
  </si>
  <si>
    <t>เด็กหญิงวิไลวรรณ</t>
  </si>
  <si>
    <t>เด็กหญิงนริศรา</t>
  </si>
  <si>
    <t>งามรูป</t>
  </si>
  <si>
    <t>เด็กหญิงนัยนา</t>
  </si>
  <si>
    <t>ศราวุธ</t>
  </si>
  <si>
    <t>เด็กหญิงสิริยาภรณ์</t>
  </si>
  <si>
    <t>สมหมาย</t>
  </si>
  <si>
    <t>เด็กหญิงสุภารัตน์</t>
  </si>
  <si>
    <t>ดีไทร</t>
  </si>
  <si>
    <t>เด็กหญิงคริษฐา</t>
  </si>
  <si>
    <t>อัครพัฒน์</t>
  </si>
  <si>
    <t>เด็กหญิงชาลิสา</t>
  </si>
  <si>
    <t>ปราบพาล</t>
  </si>
  <si>
    <t>เด็กหญิงชลดา</t>
  </si>
  <si>
    <t>ด้วงพิมพ์</t>
  </si>
  <si>
    <t>เด็กหญิงอภิชญา</t>
  </si>
  <si>
    <t>สายทอง</t>
  </si>
  <si>
    <t>เด็กหญิงธนาภา</t>
  </si>
  <si>
    <t>จิราภรณ์</t>
  </si>
  <si>
    <t>เด็กชายธรรมนูญ</t>
  </si>
  <si>
    <t>ดาเลิศ</t>
  </si>
  <si>
    <t>เด็กชายภูสิทธิ์</t>
  </si>
  <si>
    <t>มโนฤทธิ์</t>
  </si>
  <si>
    <t>เด็กชายเทพฤทธิ์</t>
  </si>
  <si>
    <t>มุ่งสิน</t>
  </si>
  <si>
    <t>เด็กชายเดชาธร</t>
  </si>
  <si>
    <t>รักษาชล</t>
  </si>
  <si>
    <t>เด็กชายปัญญา</t>
  </si>
  <si>
    <t>สุวรรณโณ</t>
  </si>
  <si>
    <t>เด็กชายธนาธร</t>
  </si>
  <si>
    <t>คำแดง</t>
  </si>
  <si>
    <t>เด็กชายไผ่</t>
  </si>
  <si>
    <t>จางวาง</t>
  </si>
  <si>
    <t>เด็กชายพลพจน์</t>
  </si>
  <si>
    <t>ปราณี</t>
  </si>
  <si>
    <t>เด็กชายกฤตภาส</t>
  </si>
  <si>
    <t>จันทร์อ่อน</t>
  </si>
  <si>
    <t>เด็กชายธีรพงศ์</t>
  </si>
  <si>
    <t>จันทร์วิเศษ</t>
  </si>
  <si>
    <t>เด็กชายภาณุวิชญ์</t>
  </si>
  <si>
    <t>พูลเจริญ</t>
  </si>
  <si>
    <t>พึ่งเกษม</t>
  </si>
  <si>
    <t>เด็กชายอิศวะ</t>
  </si>
  <si>
    <t>นวลสุวรรณ์</t>
  </si>
  <si>
    <t>เด็กหญิงปริฉัตร</t>
  </si>
  <si>
    <t>ศรีสะอาด</t>
  </si>
  <si>
    <t>เด็กหญิงอนันตยา</t>
  </si>
  <si>
    <t>ประจิตร</t>
  </si>
  <si>
    <t>เด็กหญิงขวัญชนก</t>
  </si>
  <si>
    <t>ผลเจริญ</t>
  </si>
  <si>
    <t>เด็กหญิงขวัญทิวา</t>
  </si>
  <si>
    <t>สว่างอารมณ์</t>
  </si>
  <si>
    <t>เด็กหญิงฐานิดา</t>
  </si>
  <si>
    <t>สุขศิริ</t>
  </si>
  <si>
    <t>งามแสง</t>
  </si>
  <si>
    <t>เด็กหญิงพรทิพย์</t>
  </si>
  <si>
    <t>กลิ่นไกล</t>
  </si>
  <si>
    <t>เด็กหญิงพรรณพัชร</t>
  </si>
  <si>
    <t>เคนชาพู</t>
  </si>
  <si>
    <t>เด็กหญิงกฤติยา</t>
  </si>
  <si>
    <t>แก้วผาสุข</t>
  </si>
  <si>
    <t>เด็กหญิงกาญจนา</t>
  </si>
  <si>
    <t>ทองเสม</t>
  </si>
  <si>
    <t>เด็กหญิงณัฏฐณิชา</t>
  </si>
  <si>
    <t>คงชื่น</t>
  </si>
  <si>
    <t>สืบศรี</t>
  </si>
  <si>
    <t>บัวงาม</t>
  </si>
  <si>
    <t>ป้องกัน</t>
  </si>
  <si>
    <t>เด็กหญิงชิชนก</t>
  </si>
  <si>
    <t>บุญมี</t>
  </si>
  <si>
    <t>เด็กหญิงชุติกาน</t>
  </si>
  <si>
    <t>พุทธโชติ</t>
  </si>
  <si>
    <t>เด็กหญิงฐิดารัตน์</t>
  </si>
  <si>
    <t>ช่อแซม</t>
  </si>
  <si>
    <t>เด็กหญิงดวงกมล</t>
  </si>
  <si>
    <t>อัตรา</t>
  </si>
  <si>
    <t>เด็กหญิงปิยะพร</t>
  </si>
  <si>
    <t>ทันสมัย</t>
  </si>
  <si>
    <t>ทรัพย์มั่น</t>
  </si>
  <si>
    <t>เด็กหญิงพัชริตา</t>
  </si>
  <si>
    <t>ฉิมมา</t>
  </si>
  <si>
    <t>เด็กหญิงกุลพัชร</t>
  </si>
  <si>
    <t>กองทวีผล</t>
  </si>
  <si>
    <t>เด็กหญิงอรอนงค์</t>
  </si>
  <si>
    <t>วงษ์แก้ว</t>
  </si>
  <si>
    <t>ปัจจุสมัย</t>
  </si>
  <si>
    <t>แป้นสุกใส</t>
  </si>
  <si>
    <t>เด็กหญิงธาวินี</t>
  </si>
  <si>
    <t>จ้อยกุล</t>
  </si>
  <si>
    <t>เด็กหญิงนันทกานต์</t>
  </si>
  <si>
    <t>เขบัว</t>
  </si>
  <si>
    <t>เด็กหญิงปนัดดา</t>
  </si>
  <si>
    <t>จันทรา</t>
  </si>
  <si>
    <t>เด็กหญิงสิริภัทร</t>
  </si>
  <si>
    <t>วงษา</t>
  </si>
  <si>
    <t>เด็กหญิงสิริรัตน์</t>
  </si>
  <si>
    <t>เราเจริญ</t>
  </si>
  <si>
    <t>เต็มผักแว่น</t>
  </si>
  <si>
    <t>เด็กหญิงภาคิณี</t>
  </si>
  <si>
    <t>วันทอง</t>
  </si>
  <si>
    <t>เด็กหญิงวิภวานี</t>
  </si>
  <si>
    <t>หมั่นมา</t>
  </si>
  <si>
    <t>เด็กหญิงกีรติกา</t>
  </si>
  <si>
    <t>หาญประโคน</t>
  </si>
  <si>
    <t>เด็กชายทองแท้</t>
  </si>
  <si>
    <t>ประโพทานัง</t>
  </si>
  <si>
    <t>เด็กชายรัชชานนท์</t>
  </si>
  <si>
    <t>มณีนัย</t>
  </si>
  <si>
    <t>เด็กชายชชชชัช</t>
  </si>
  <si>
    <t>บ้านหมู่</t>
  </si>
  <si>
    <t>เด็กชายณัฐพงศ์</t>
  </si>
  <si>
    <t>คงเขียว</t>
  </si>
  <si>
    <t>เด็กชายธีร์จุฑา</t>
  </si>
  <si>
    <t>สีดารักษ์</t>
  </si>
  <si>
    <t>แก้วแทน</t>
  </si>
  <si>
    <t>เด็กชายภูมิธัส</t>
  </si>
  <si>
    <t>พุกชุม</t>
  </si>
  <si>
    <t>เด็กชายภูริ</t>
  </si>
  <si>
    <t>ลุยล์เลียร์</t>
  </si>
  <si>
    <t>วรรณเจริญ</t>
  </si>
  <si>
    <t>เด็กชายตรีชาติ</t>
  </si>
  <si>
    <t>สุวาส</t>
  </si>
  <si>
    <t>เด็กชายปัณณวัฒน์</t>
  </si>
  <si>
    <t>คำเงิน</t>
  </si>
  <si>
    <t>เด็กชายพิชิตโชค</t>
  </si>
  <si>
    <t>ศิริปิ่น</t>
  </si>
  <si>
    <t>เด็กชายภูมินทร์</t>
  </si>
  <si>
    <t>ทองลา</t>
  </si>
  <si>
    <t>เด็กชายกมลภพ</t>
  </si>
  <si>
    <t>นวลปลอด</t>
  </si>
  <si>
    <t>เด็กชายถาวร</t>
  </si>
  <si>
    <t>จิตต์สนธิ์</t>
  </si>
  <si>
    <t>เด็กชายธนาดุล</t>
  </si>
  <si>
    <t>แสนสุภา</t>
  </si>
  <si>
    <t>เด็กชายพลพรรค</t>
  </si>
  <si>
    <t>สืบราช</t>
  </si>
  <si>
    <t>ศักดิ์พรรณฑูรย์</t>
  </si>
  <si>
    <t>เด็กหญิงนิษิตา</t>
  </si>
  <si>
    <t>เด็กหญิงกัญญาพัชร</t>
  </si>
  <si>
    <t>ศรีศุภวุฒิ</t>
  </si>
  <si>
    <t>พงศ์วรินทร์</t>
  </si>
  <si>
    <t>ศรีสุธรรม</t>
  </si>
  <si>
    <t>เด็กหญิงอทิตยา</t>
  </si>
  <si>
    <t>จิตภักดี</t>
  </si>
  <si>
    <t>จ่างอยู่</t>
  </si>
  <si>
    <t>เด็กหญิงจันทวรรณ</t>
  </si>
  <si>
    <t>จำนงค์จิตร</t>
  </si>
  <si>
    <t>เด็กหญิงณพวรรณ</t>
  </si>
  <si>
    <t>ภักดี</t>
  </si>
  <si>
    <t>เด็กหญิงณัฐธิดา</t>
  </si>
  <si>
    <t>พรมบุตร</t>
  </si>
  <si>
    <t>เด็กหญิงภัทรนันท์</t>
  </si>
  <si>
    <t>สมบัติ</t>
  </si>
  <si>
    <t>เด็กหญิงมนฤดี</t>
  </si>
  <si>
    <t>มณฑา</t>
  </si>
  <si>
    <t>เด็กหญิงวรวลัญช์</t>
  </si>
  <si>
    <t>โพธิ์งาม</t>
  </si>
  <si>
    <t>เด็กหญิงวัชลาวลี</t>
  </si>
  <si>
    <t>อนุทรพันธ์</t>
  </si>
  <si>
    <t>เด็กหญิงจารุวรรณ</t>
  </si>
  <si>
    <t>คุ้มศักดิ์</t>
  </si>
  <si>
    <t>เด็กหญิงธนันดา</t>
  </si>
  <si>
    <t>เชื้อจีน</t>
  </si>
  <si>
    <t>เด็กหญิงปรายดาว</t>
  </si>
  <si>
    <t>ก๊กประเสริฐ</t>
  </si>
  <si>
    <t>เด็กหญิงพรนภัส</t>
  </si>
  <si>
    <t>แตงเพ็ชร</t>
  </si>
  <si>
    <t>เด็กหญิงรวิวรรณ</t>
  </si>
  <si>
    <t>เลปนะวัฒน์</t>
  </si>
  <si>
    <t>เด็กหญิงฐิติมา</t>
  </si>
  <si>
    <t>เอื้อสว่างธรรม</t>
  </si>
  <si>
    <t>ดัดผ่อง</t>
  </si>
  <si>
    <t>เด็กหญิงอโณทัย</t>
  </si>
  <si>
    <t>พรมศร</t>
  </si>
  <si>
    <t>เด็กหญิงธัติสุดา</t>
  </si>
  <si>
    <t>จิตน้อม</t>
  </si>
  <si>
    <t>เด็กหญิงปพิชนิน</t>
  </si>
  <si>
    <t>จิณะแสน</t>
  </si>
  <si>
    <t>เด็กหญิงพิจิตรตรา</t>
  </si>
  <si>
    <t>จินดาวงศ์</t>
  </si>
  <si>
    <t>เด็กหญิงแพรทิพย์</t>
  </si>
  <si>
    <t>ศรีคะชา</t>
  </si>
  <si>
    <t>เด็กหญิงณัฐธยาณ์</t>
  </si>
  <si>
    <t>เชิงเขา</t>
  </si>
  <si>
    <t>เนื่องแก้ว</t>
  </si>
  <si>
    <t>เด็กชายสุวัฒน์ชัย</t>
  </si>
  <si>
    <t>ท่าหิน</t>
  </si>
  <si>
    <t>ธีรชัย</t>
  </si>
  <si>
    <t>เด็กชายพงศ์พิสุทธิ์</t>
  </si>
  <si>
    <t>พรหมมา</t>
  </si>
  <si>
    <t>ชัยศรี</t>
  </si>
  <si>
    <t>เด็กชายครรชิต</t>
  </si>
  <si>
    <t>เด็กชายจตุพล</t>
  </si>
  <si>
    <t>ผ่องภักดิ์</t>
  </si>
  <si>
    <t>เด็กชายนฤเบศวร์</t>
  </si>
  <si>
    <t>สุภณิกรณ์</t>
  </si>
  <si>
    <t>เด็กชายภาคิน</t>
  </si>
  <si>
    <t>โยธารักษ์</t>
  </si>
  <si>
    <t>ใยดี</t>
  </si>
  <si>
    <t>เด็กชายขจรธรรม</t>
  </si>
  <si>
    <t>หมายดี</t>
  </si>
  <si>
    <t>หอมสุวรรณ</t>
  </si>
  <si>
    <t>เด็กชายพีรณัฐ</t>
  </si>
  <si>
    <t>มหาละออง</t>
  </si>
  <si>
    <t>มณีโชติ</t>
  </si>
  <si>
    <t>สุจริตระหะ</t>
  </si>
  <si>
    <t>เด็กชายธีระชาติ</t>
  </si>
  <si>
    <t>แก้วประพันธ์</t>
  </si>
  <si>
    <t>เด็กชายปุญณรัชน์</t>
  </si>
  <si>
    <t>กลั่นอักโข</t>
  </si>
  <si>
    <t>เนาว์เพชร</t>
  </si>
  <si>
    <t>เด็กชายรัชพล</t>
  </si>
  <si>
    <t>สุตะพันธ์</t>
  </si>
  <si>
    <t>เด็กชายวรเมธ</t>
  </si>
  <si>
    <t>ใจซื่อ</t>
  </si>
  <si>
    <t>เด็กชายวราวุฒิ</t>
  </si>
  <si>
    <t>เปล่งผิว</t>
  </si>
  <si>
    <t>เด็กชายภาณุภัท</t>
  </si>
  <si>
    <t>มูลกิตติ</t>
  </si>
  <si>
    <t>เด็กหญิงเยาวเรศ</t>
  </si>
  <si>
    <t>เด็กหญิงสโรรัตน์</t>
  </si>
  <si>
    <t>เด็กหญิงธนัญญา</t>
  </si>
  <si>
    <t>อารีรอบ</t>
  </si>
  <si>
    <t>เด็กหญิงธิติมา</t>
  </si>
  <si>
    <t>โกเมทร์</t>
  </si>
  <si>
    <t>เด็กหญิงอชิรญา</t>
  </si>
  <si>
    <t>สุวดิษฐ์</t>
  </si>
  <si>
    <t>เด็กหญิงอธิติยา</t>
  </si>
  <si>
    <t>จันทร์จิตวิริยะ</t>
  </si>
  <si>
    <t>จิตรภักดี</t>
  </si>
  <si>
    <t>อิ่มสุข</t>
  </si>
  <si>
    <t>ใจธรรม</t>
  </si>
  <si>
    <t>เด็กหญิงบุริมนาถ</t>
  </si>
  <si>
    <t>ปิ่นเจริญ</t>
  </si>
  <si>
    <t>เด็กหญิงพรพิมล</t>
  </si>
  <si>
    <t>เวียงนนท์</t>
  </si>
  <si>
    <t>พันถัน</t>
  </si>
  <si>
    <t>เด็กหญิงอภันตรี</t>
  </si>
  <si>
    <t>ใจสงัด</t>
  </si>
  <si>
    <t>เด็กหญิงภฤศญา</t>
  </si>
  <si>
    <t>เดชานนฐิติ</t>
  </si>
  <si>
    <t>เด็กหญิงอารยา</t>
  </si>
  <si>
    <t>พิศภาค</t>
  </si>
  <si>
    <t>เด็กหญิงทิพวรรณ</t>
  </si>
  <si>
    <t>ฮะฮั่วเฮง</t>
  </si>
  <si>
    <t>เด็กหญิงวริศรา</t>
  </si>
  <si>
    <t>เด็กหญิงสุชัญญา</t>
  </si>
  <si>
    <t>แหวนแก้ว</t>
  </si>
  <si>
    <t>เด็กหญิงอัยรดา</t>
  </si>
  <si>
    <t>นาคเสพ</t>
  </si>
  <si>
    <t>เด็กหญิงดุจดาว</t>
  </si>
  <si>
    <t>หอมหวน</t>
  </si>
  <si>
    <t>ศรีไชย</t>
  </si>
  <si>
    <t>เด็กชายบุรินทร์</t>
  </si>
  <si>
    <t>เด็กชายพลวัต</t>
  </si>
  <si>
    <t>สุขแก้ว</t>
  </si>
  <si>
    <t>เด็กชายเรืองเดช</t>
  </si>
  <si>
    <t>มะลิซ้อน</t>
  </si>
  <si>
    <t>เชาว์ดี</t>
  </si>
  <si>
    <t>เด็กชายคุนากร</t>
  </si>
  <si>
    <t>จันทร์คำมี</t>
  </si>
  <si>
    <t>เด็กชายโชติวัฒน์</t>
  </si>
  <si>
    <t>สุทธากูล</t>
  </si>
  <si>
    <t>เด็กชายทรงพล</t>
  </si>
  <si>
    <t>ดีจริง</t>
  </si>
  <si>
    <t>เด็กชายปรีชา</t>
  </si>
  <si>
    <t>จันทร์หอม</t>
  </si>
  <si>
    <t>เด็กชายภาณุพงศ์</t>
  </si>
  <si>
    <t>สุวรรณ์</t>
  </si>
  <si>
    <t>เด็กชายกฤษฎิชนันท์</t>
  </si>
  <si>
    <t>ตรีศรี</t>
  </si>
  <si>
    <t>ก้านแก้ว</t>
  </si>
  <si>
    <t>เด็กชายจุลภัทร</t>
  </si>
  <si>
    <t>นกน้อย</t>
  </si>
  <si>
    <t>เด็กชายชัชพล</t>
  </si>
  <si>
    <t>พุทธิชัยพงศ์</t>
  </si>
  <si>
    <t>รสดี</t>
  </si>
  <si>
    <t>เด็กชายตันติกร</t>
  </si>
  <si>
    <t>ประกอบทรัพย์</t>
  </si>
  <si>
    <t>เด็กชายทศพล</t>
  </si>
  <si>
    <t>เหมือนกลับ</t>
  </si>
  <si>
    <t>เด็กชายนราวุฒิ</t>
  </si>
  <si>
    <t>เพชรประดับ</t>
  </si>
  <si>
    <t>เด็กชายบดินทร์</t>
  </si>
  <si>
    <t>โตสริ</t>
  </si>
  <si>
    <t>ไชยนุวัติ</t>
  </si>
  <si>
    <t>เด็กชายภานุวัฒน์</t>
  </si>
  <si>
    <t>บุญแก้ว</t>
  </si>
  <si>
    <t>เด็กชายวัชรพงค์</t>
  </si>
  <si>
    <t>กงไกร</t>
  </si>
  <si>
    <t>เด็กชายวัฒนพงษ์</t>
  </si>
  <si>
    <t>บุญแสง</t>
  </si>
  <si>
    <t>เด็กชายวันดี</t>
  </si>
  <si>
    <t>กิมสอ</t>
  </si>
  <si>
    <t>เด็กชายวุฒินันท์</t>
  </si>
  <si>
    <t>เด็กชายสมชาย</t>
  </si>
  <si>
    <t>ดิ้นทอง</t>
  </si>
  <si>
    <t>เด็กชายสุรเดช</t>
  </si>
  <si>
    <t>เครือโชติ</t>
  </si>
  <si>
    <t>เด็กชายอธิศ</t>
  </si>
  <si>
    <t>ประเสริฐประศาสน์</t>
  </si>
  <si>
    <t xml:space="preserve">เด็กชายศุภกร </t>
  </si>
  <si>
    <t>พูลผล</t>
  </si>
  <si>
    <t>เด็กชายธาราธร</t>
  </si>
  <si>
    <t>ปริยาภัทรสกุล</t>
  </si>
  <si>
    <t>ชาติกำเนิด</t>
  </si>
  <si>
    <t>เด็กหญิงกชพรรณ</t>
  </si>
  <si>
    <t>วรรณแก้ว</t>
  </si>
  <si>
    <t>เด็กหญิงยลลดา</t>
  </si>
  <si>
    <t>อ่อนศิลา</t>
  </si>
  <si>
    <t>เด็กหญิงณัฐรินีย์</t>
  </si>
  <si>
    <t>นามวิเศษ</t>
  </si>
  <si>
    <t>เด็กหญิงเกศสุดา</t>
  </si>
  <si>
    <t>เด็กหญิงชญาดา</t>
  </si>
  <si>
    <t>ชะม้ายกลาง</t>
  </si>
  <si>
    <t>เด็กหญิงช่อผกา</t>
  </si>
  <si>
    <t>นกดี</t>
  </si>
  <si>
    <t>เด็กหญิงณัฐธยาน์</t>
  </si>
  <si>
    <t>กันดี</t>
  </si>
  <si>
    <t>เด็กหญิงดารารัตน์</t>
  </si>
  <si>
    <t>นิ่มนวล</t>
  </si>
  <si>
    <t>เด็กหญิงนิภาวรรณ</t>
  </si>
  <si>
    <t>ฉายอรุณ</t>
  </si>
  <si>
    <t>เด็กหญิงเปมิกา</t>
  </si>
  <si>
    <t>เด็กหญิงวรรณา</t>
  </si>
  <si>
    <t>มูลธานี</t>
  </si>
  <si>
    <t>เด็กหญิงสุจิณณา</t>
  </si>
  <si>
    <t>สัจวุฒิ</t>
  </si>
  <si>
    <t>มีจริง</t>
  </si>
  <si>
    <t>โอดพัด</t>
  </si>
  <si>
    <t>เด็กหญิงขวัญเรือน</t>
  </si>
  <si>
    <t>ชินวงค์</t>
  </si>
  <si>
    <t>เด็กชายเดชภัทธ</t>
  </si>
  <si>
    <t>ฝีมือช่าง</t>
  </si>
  <si>
    <t>เด็กชายพีรพล</t>
  </si>
  <si>
    <t>มะหะสุ</t>
  </si>
  <si>
    <t>เด็กชายปัญญาพร</t>
  </si>
  <si>
    <t>ทองคำ</t>
  </si>
  <si>
    <t>เด็กชายทินภัทร</t>
  </si>
  <si>
    <t>ยกพาพันธ์</t>
  </si>
  <si>
    <t>เด็กชายเทวัญ</t>
  </si>
  <si>
    <t>สพันอยู่</t>
  </si>
  <si>
    <t>เด็กชายไชยวัฒน์</t>
  </si>
  <si>
    <t>บุญธรรม</t>
  </si>
  <si>
    <t>เด็กชายธีรภัทร์</t>
  </si>
  <si>
    <t>ลิขิต</t>
  </si>
  <si>
    <t>เด็กชายกรณ์ปรุฬห์</t>
  </si>
  <si>
    <t>รามณรงค์</t>
  </si>
  <si>
    <t>เด็กชายภูริณัฐ</t>
  </si>
  <si>
    <t>เขตนิมิตร</t>
  </si>
  <si>
    <t>เด็กชายสรวิศ</t>
  </si>
  <si>
    <t>ธนานนท์</t>
  </si>
  <si>
    <t>เด็กชายชัยภัทร</t>
  </si>
  <si>
    <t>พรมศิริ</t>
  </si>
  <si>
    <t>เด็กชายชุติพล</t>
  </si>
  <si>
    <t>ผงผาย</t>
  </si>
  <si>
    <t>ศรีษะโคตร</t>
  </si>
  <si>
    <t>เด็กชายพลนชัย</t>
  </si>
  <si>
    <t>ผิวเอี่ยม</t>
  </si>
  <si>
    <t>เด็กชายพิษณุ</t>
  </si>
  <si>
    <t>วิเศษกุล</t>
  </si>
  <si>
    <t>ทองใบ</t>
  </si>
  <si>
    <t>เด็กชายยศพล</t>
  </si>
  <si>
    <t>น้อยศรี</t>
  </si>
  <si>
    <t>เด็กชายวีระชาติ</t>
  </si>
  <si>
    <t>คำแก้ว</t>
  </si>
  <si>
    <t>เด็กชายเวทิศ</t>
  </si>
  <si>
    <t>นรสิงห์</t>
  </si>
  <si>
    <t>เด็กชายอินทัช</t>
  </si>
  <si>
    <t>เด็กชายคณพศ</t>
  </si>
  <si>
    <t>ตะเภาพงษ์</t>
  </si>
  <si>
    <t>เด็กหญิงภาณินี</t>
  </si>
  <si>
    <t>จิตตรง</t>
  </si>
  <si>
    <t>เด็กหญิงศิริวรรณ</t>
  </si>
  <si>
    <t>บัวเมือง</t>
  </si>
  <si>
    <t>เด็กหญิงสัจจาภรณ์</t>
  </si>
  <si>
    <t>ยิ้มวงษ์</t>
  </si>
  <si>
    <t>เด็กหญิงกฤติยาณี</t>
  </si>
  <si>
    <t>บำรุงวงษ์</t>
  </si>
  <si>
    <t>เด็กหญิงกุลณัฐ</t>
  </si>
  <si>
    <t>เมฆขจร</t>
  </si>
  <si>
    <t>เด็กหญิงจินตนา</t>
  </si>
  <si>
    <t>นามโคตร</t>
  </si>
  <si>
    <t>เด็กหญิงณัฏฐธิดา</t>
  </si>
  <si>
    <t>เครือจันทร์</t>
  </si>
  <si>
    <t>เด็กหญิงณัฐมณฑน์</t>
  </si>
  <si>
    <t>เด็กหญิงทิพย์พรรณา</t>
  </si>
  <si>
    <t>สอนศรี</t>
  </si>
  <si>
    <t>เด็กหญิงทิพากร</t>
  </si>
  <si>
    <t>แพนลา</t>
  </si>
  <si>
    <t>เด็กหญิงธัญพร</t>
  </si>
  <si>
    <t>เข็มทอง</t>
  </si>
  <si>
    <t>เด็กหญิงนิลดา</t>
  </si>
  <si>
    <t>พงศ์เพลิน</t>
  </si>
  <si>
    <t>เด็กหญิงเนตรอัปสร</t>
  </si>
  <si>
    <t>ทองเลื่อน</t>
  </si>
  <si>
    <t>เด็กหญิงพลอยชมพู</t>
  </si>
  <si>
    <t>ปาปวน</t>
  </si>
  <si>
    <t>เด็กหญิงพลอยชมภู</t>
  </si>
  <si>
    <t>ศรีผ่อง</t>
  </si>
  <si>
    <t>เด็กหญิงรัตนากร</t>
  </si>
  <si>
    <t>สิงห์สุข</t>
  </si>
  <si>
    <t>เด็กหญิงวชิราภรณ์</t>
  </si>
  <si>
    <t>เนติ</t>
  </si>
  <si>
    <t>มนทบ</t>
  </si>
  <si>
    <t>อ่วมอยู่</t>
  </si>
  <si>
    <t>เด็กหญิงสิริลักษณ์</t>
  </si>
  <si>
    <t>นงค์พยัคฆ์</t>
  </si>
  <si>
    <t>จิตอังคะ</t>
  </si>
  <si>
    <t>เด็กชายจักรภัทร</t>
  </si>
  <si>
    <t>วัตรยิ่ง</t>
  </si>
  <si>
    <t>เด็กชายจิรวัฒน์</t>
  </si>
  <si>
    <t>ชมความสุข</t>
  </si>
  <si>
    <t>เด็กชายชินวัจน์</t>
  </si>
  <si>
    <t>เด็กชายชญานนท์</t>
  </si>
  <si>
    <t>กิ่งแก้ว</t>
  </si>
  <si>
    <t>เด็กชายชนะศักดิ์</t>
  </si>
  <si>
    <t>จุลทา</t>
  </si>
  <si>
    <t>เด็กชายชัชพงศ์</t>
  </si>
  <si>
    <t>พุ่มพวง</t>
  </si>
  <si>
    <t>เด็กชายณภัทรพงศ์</t>
  </si>
  <si>
    <t>อ่อนสำเนียง</t>
  </si>
  <si>
    <t>เด็กชายณัฐนันท์</t>
  </si>
  <si>
    <t>หนันแป</t>
  </si>
  <si>
    <t>สุภาพงษ์</t>
  </si>
  <si>
    <t>เด็กชายนวพล</t>
  </si>
  <si>
    <t>สุภากิจ</t>
  </si>
  <si>
    <t>เด็กชายภาณุเดช</t>
  </si>
  <si>
    <t>เสาวคนธ์</t>
  </si>
  <si>
    <t>เด็กชายภานุพงค์</t>
  </si>
  <si>
    <t>วราคำ</t>
  </si>
  <si>
    <t>ตีกา</t>
  </si>
  <si>
    <t>เด็กชายมงคล</t>
  </si>
  <si>
    <t>เกาประเสริฐ</t>
  </si>
  <si>
    <t>เด็กชายวชิระปัญญา</t>
  </si>
  <si>
    <t>สีนอนิล</t>
  </si>
  <si>
    <t>เด็กชายสุรศักดิ์</t>
  </si>
  <si>
    <t>คงเจริญถิ่น</t>
  </si>
  <si>
    <t>เด็กชายหรรษา</t>
  </si>
  <si>
    <t>ยืนสุข</t>
  </si>
  <si>
    <t>เด็กชายอภิวัฒน์</t>
  </si>
  <si>
    <t>เซี่ยงใช่</t>
  </si>
  <si>
    <t>เด็กชายกิติกร</t>
  </si>
  <si>
    <t>ทุมมัย</t>
  </si>
  <si>
    <t>เด็กหญิงสร้อยสุนีย์</t>
  </si>
  <si>
    <t>คำหญิง</t>
  </si>
  <si>
    <t>เด็กหญิงกมลวรรณ</t>
  </si>
  <si>
    <t>โพธิ์เดช</t>
  </si>
  <si>
    <t>เด็กหญิงกันตพิชญ์</t>
  </si>
  <si>
    <t>ลาภเวที</t>
  </si>
  <si>
    <t>เด็กหญิงจตุรพร</t>
  </si>
  <si>
    <t>โสดานาม</t>
  </si>
  <si>
    <t>เด็กหญิงพลอยรัศมี</t>
  </si>
  <si>
    <t>ขจรล่า</t>
  </si>
  <si>
    <t>เด็กหญิงนิธิวดี</t>
  </si>
  <si>
    <t>เทียนเรียว</t>
  </si>
  <si>
    <t>เด็กหญิงผกามาศ</t>
  </si>
  <si>
    <t>ปักษี</t>
  </si>
  <si>
    <t xml:space="preserve">เด็กหญิงพิยดา </t>
  </si>
  <si>
    <t>แซ่เล็ก</t>
  </si>
  <si>
    <t>เด็กหญิงมณีฉัตร</t>
  </si>
  <si>
    <t>หนูฟุ่น</t>
  </si>
  <si>
    <t>เด็กหญิงศานันทินี</t>
  </si>
  <si>
    <t>เด็กหญิงศิริรัตน์</t>
  </si>
  <si>
    <t>แก้วโสม</t>
  </si>
  <si>
    <t>เด็กหญิงสุคนธ์ทิพย์</t>
  </si>
  <si>
    <t>สังข์มงคล</t>
  </si>
  <si>
    <t>เด็กหญิงอรณัส</t>
  </si>
  <si>
    <t>พุทธรัตน์</t>
  </si>
  <si>
    <t>เด็กหญิงอรปรียา</t>
  </si>
  <si>
    <t>เรืองพานิช</t>
  </si>
  <si>
    <t>เด็กชายอัฐพล</t>
  </si>
  <si>
    <t>ใบเงิน</t>
  </si>
  <si>
    <t>เด็กชายกิตติ์ธานี</t>
  </si>
  <si>
    <t>อุดมเจริญสินชัย</t>
  </si>
  <si>
    <t>หงษา</t>
  </si>
  <si>
    <t>เด็กชายจักรภัทร์</t>
  </si>
  <si>
    <t>นิยมสุข</t>
  </si>
  <si>
    <t>เด็กชายจิรภัทร</t>
  </si>
  <si>
    <t>บุตรศรี</t>
  </si>
  <si>
    <t>โอสถานนท์</t>
  </si>
  <si>
    <t>เด็กชายเดชา</t>
  </si>
  <si>
    <t>บุญทัน</t>
  </si>
  <si>
    <t>บุญขวัญ</t>
  </si>
  <si>
    <t>เด็กชายธนพล</t>
  </si>
  <si>
    <t>บุตรคร้อ</t>
  </si>
  <si>
    <t>เด็กชายนลธวิทย์</t>
  </si>
  <si>
    <t>เชียรตระกูล</t>
  </si>
  <si>
    <t>เด็กชายนาคร</t>
  </si>
  <si>
    <t>วิเศษแสง</t>
  </si>
  <si>
    <t>เด็กชายจักรดุลย์</t>
  </si>
  <si>
    <t>วัฒนกุล</t>
  </si>
  <si>
    <t>เด็กชายภคพล</t>
  </si>
  <si>
    <t>เด็กชายภาคภูมิ</t>
  </si>
  <si>
    <t>กองสุวรรณ</t>
  </si>
  <si>
    <t>เด็กชายภูริทัต</t>
  </si>
  <si>
    <t>เด็กชายภูริพัฒน์</t>
  </si>
  <si>
    <t>พลายวัน</t>
  </si>
  <si>
    <t>เด็กชายรัฐพล</t>
  </si>
  <si>
    <t>สุขทวี</t>
  </si>
  <si>
    <t>เด็กชายวงศพัทธ์</t>
  </si>
  <si>
    <t>เด็กชายศตวรรษ</t>
  </si>
  <si>
    <t>จันทนะโสตถิ์</t>
  </si>
  <si>
    <t>หอมขจร</t>
  </si>
  <si>
    <t>เด็กชายสุวัตร</t>
  </si>
  <si>
    <t>แนวดง</t>
  </si>
  <si>
    <t>เด็กชายอัษฎาวุธ</t>
  </si>
  <si>
    <t>บรรดิษฐ์</t>
  </si>
  <si>
    <t>แสงดี</t>
  </si>
  <si>
    <t>เด็กหญิงกนกพร</t>
  </si>
  <si>
    <t>เด็กหญิงกรกฏ</t>
  </si>
  <si>
    <t>บัวแย้ม</t>
  </si>
  <si>
    <t>เด็กหญิงกฤติกา</t>
  </si>
  <si>
    <t>เทียรหอม</t>
  </si>
  <si>
    <t>เด็กหญิงเกษศิรินทร์</t>
  </si>
  <si>
    <t>เจริญยิ่ง</t>
  </si>
  <si>
    <t>เด็กหญิงจตุพร</t>
  </si>
  <si>
    <t>บุญปรก</t>
  </si>
  <si>
    <t>เด็กหญิงกุลพรภัสร์</t>
  </si>
  <si>
    <t>ทรัพย์ธนนาถ</t>
  </si>
  <si>
    <t>เจือเพ็ชร</t>
  </si>
  <si>
    <t>เด็กหญิงบุญสิตา</t>
  </si>
  <si>
    <t>ช่ออ่อม</t>
  </si>
  <si>
    <t>อุทยา</t>
  </si>
  <si>
    <t>เด็กหญิงพัชราภา</t>
  </si>
  <si>
    <t>พรหมเดช</t>
  </si>
  <si>
    <t>เด็กหญิงพุธิตา</t>
  </si>
  <si>
    <t>ศรีงาม</t>
  </si>
  <si>
    <t>เด็กหญิงศุภาพิชญ์</t>
  </si>
  <si>
    <t>สระอุทัย</t>
  </si>
  <si>
    <t>เด็กหญิงสิริยากร</t>
  </si>
  <si>
    <t>กลมเกลี้ยง</t>
  </si>
  <si>
    <t>เด็กหญิงอรณิชา</t>
  </si>
  <si>
    <t>บุรีวงษ์</t>
  </si>
  <si>
    <t>เด็กชายบารมี</t>
  </si>
  <si>
    <t>แสงภัทราคิน</t>
  </si>
  <si>
    <t>เด็กชายสิริกร</t>
  </si>
  <si>
    <t>ไผ่สุข</t>
  </si>
  <si>
    <t>เด็กชายจักรริน</t>
  </si>
  <si>
    <t>เด็กชายทนงศักดิ์</t>
  </si>
  <si>
    <t>ประสระสมมูล</t>
  </si>
  <si>
    <t>เด็กชายแทนพงศ์</t>
  </si>
  <si>
    <t>เพียรแย้ม</t>
  </si>
  <si>
    <t>เด็กชายนครินทร์</t>
  </si>
  <si>
    <t>ดวงสุข</t>
  </si>
  <si>
    <t>เด็กชายปฐมพร</t>
  </si>
  <si>
    <t>เด็กชายปรีชากร</t>
  </si>
  <si>
    <t>จันทร</t>
  </si>
  <si>
    <t>เด็กชายปัญจพล</t>
  </si>
  <si>
    <t>พานแก้ว</t>
  </si>
  <si>
    <t>เด็กชายปุณณภัทร</t>
  </si>
  <si>
    <t>แย้มสุข</t>
  </si>
  <si>
    <t>เด็กชายพัชรภพ</t>
  </si>
  <si>
    <t>สมสกุล</t>
  </si>
  <si>
    <t>เด็กชายพายุพัฒ</t>
  </si>
  <si>
    <t>เด็กชายภัทรกร</t>
  </si>
  <si>
    <t>เกณฑ์กิจ</t>
  </si>
  <si>
    <t>กิจวัฒนานนท์</t>
  </si>
  <si>
    <t>เด็กชายวุฒิชัย</t>
  </si>
  <si>
    <t>เด็กชายศุภกิตติ์</t>
  </si>
  <si>
    <t>ม่วงสังข์</t>
  </si>
  <si>
    <t>เด็กชายสรจักร</t>
  </si>
  <si>
    <t>ทองสุกเจริญ</t>
  </si>
  <si>
    <t>เด็กชายสายป่าน</t>
  </si>
  <si>
    <t>รัตนบดินทร์กุล</t>
  </si>
  <si>
    <t>เด็กชายสุนัยน์</t>
  </si>
  <si>
    <t>เด็กชายอนุชิต</t>
  </si>
  <si>
    <t>เด็กชายอมตะ</t>
  </si>
  <si>
    <t>แซ่ล้อ</t>
  </si>
  <si>
    <t>เด็กชายอัษฏาวุฒิ</t>
  </si>
  <si>
    <t>บุญมาก</t>
  </si>
  <si>
    <t>เด็กชายอัศฏาวุฒิ</t>
  </si>
  <si>
    <t>ดิษฐสมบูรณ์</t>
  </si>
  <si>
    <t>เด็กหญิงสุดารัตน์</t>
  </si>
  <si>
    <t>กิจจะ</t>
  </si>
  <si>
    <t>วุฒิศิลป์</t>
  </si>
  <si>
    <t>เด็กหญิงธัญลักษณ์</t>
  </si>
  <si>
    <t>ช่องกระโทก</t>
  </si>
  <si>
    <t>เด็กหญิงขวัญจิรา</t>
  </si>
  <si>
    <t>ทองทิพย์</t>
  </si>
  <si>
    <t>เด็กหญิงแพรชมพู</t>
  </si>
  <si>
    <t>วิชาชาญ</t>
  </si>
  <si>
    <t>เด็กหญิงกรวิภา</t>
  </si>
  <si>
    <t>ไวนุแก้ว</t>
  </si>
  <si>
    <t>เด็กหญิงณัฐวรรณ</t>
  </si>
  <si>
    <t>อ่วมศิริ</t>
  </si>
  <si>
    <t>เด็กหญิงเนตรจีรา</t>
  </si>
  <si>
    <t>เชาวนะ</t>
  </si>
  <si>
    <t>เด็กหญิงพรเพ็ญ</t>
  </si>
  <si>
    <t>เด็กหญิงเพ็ญพิชญา</t>
  </si>
  <si>
    <t>เด็กหญิงสุพรรษา</t>
  </si>
  <si>
    <t>เด็กหญิงหัสพร</t>
  </si>
  <si>
    <t>ลอยอากาศ</t>
  </si>
  <si>
    <t>เสนีย์วงษ์ ณ อยุธยา</t>
  </si>
  <si>
    <t>ไม่ผ่าน</t>
  </si>
  <si>
    <t>เกณฑ์การตัดสิน</t>
  </si>
  <si>
    <t>คะแนน</t>
  </si>
  <si>
    <t>คุณภาพ</t>
  </si>
  <si>
    <t>จำนวนคน</t>
  </si>
  <si>
    <t>น้อยกว่า ๑๕ คะแนน</t>
  </si>
  <si>
    <t>ไม่ผ่านเกณฑ์</t>
  </si>
  <si>
    <t>๑๕ - ๒๐  คะแนน</t>
  </si>
  <si>
    <t>ผ่าน(พอใช้)</t>
  </si>
  <si>
    <t>๒๑ - ๒๕ คะแนน</t>
  </si>
  <si>
    <t>ผ่าน(ดี)</t>
  </si>
  <si>
    <t>๒๖ - ๓๐ คะแนน</t>
  </si>
  <si>
    <t>ผ่าน(ดีเยี่ยม)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</si>
</sst>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0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color theme="1"/>
      <name val="TH Sarabun New"/>
      <family val="2"/>
    </font>
    <font>
      <b/>
      <sz val="10"/>
      <color theme="1"/>
      <name val="TH Sarabun New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textRotation="90"/>
    </xf>
    <xf numFmtId="59" fontId="2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/>
    <xf numFmtId="59" fontId="2" fillId="0" borderId="0" xfId="0" applyNumberFormat="1" applyFo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vertical="center" shrinkToFit="1"/>
    </xf>
    <xf numFmtId="0" fontId="5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 shrinkToFit="1"/>
    </xf>
    <xf numFmtId="0" fontId="5" fillId="2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 shrinkToFit="1"/>
    </xf>
    <xf numFmtId="0" fontId="4" fillId="3" borderId="13" xfId="0" applyFont="1" applyFill="1" applyBorder="1" applyAlignment="1">
      <alignment vertical="center" shrinkToFit="1"/>
    </xf>
    <xf numFmtId="0" fontId="4" fillId="2" borderId="13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59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textRotation="9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59" fontId="2" fillId="0" borderId="2" xfId="0" applyNumberFormat="1" applyFont="1" applyBorder="1" applyAlignment="1">
      <alignment horizontal="center" vertical="center"/>
    </xf>
    <xf numFmtId="59" fontId="2" fillId="0" borderId="14" xfId="0" applyNumberFormat="1" applyFont="1" applyBorder="1" applyAlignment="1">
      <alignment horizontal="center" vertical="center"/>
    </xf>
    <xf numFmtId="59" fontId="2" fillId="0" borderId="3" xfId="0" applyNumberFormat="1" applyFont="1" applyBorder="1" applyAlignment="1">
      <alignment horizontal="center" vertical="center"/>
    </xf>
    <xf numFmtId="59" fontId="2" fillId="0" borderId="9" xfId="0" applyNumberFormat="1" applyFont="1" applyBorder="1" applyAlignment="1">
      <alignment horizontal="center" vertical="center"/>
    </xf>
    <xf numFmtId="59" fontId="2" fillId="0" borderId="15" xfId="0" applyNumberFormat="1" applyFont="1" applyBorder="1" applyAlignment="1">
      <alignment horizontal="center" vertical="center"/>
    </xf>
    <xf numFmtId="59" fontId="2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7" fontId="7" fillId="4" borderId="1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/>
    </xf>
    <xf numFmtId="187" fontId="7" fillId="4" borderId="5" xfId="0" applyNumberFormat="1" applyFont="1" applyFill="1" applyBorder="1" applyAlignment="1">
      <alignment horizontal="center" vertical="center"/>
    </xf>
    <xf numFmtId="187" fontId="4" fillId="4" borderId="4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/>
    </xf>
    <xf numFmtId="187" fontId="9" fillId="4" borderId="4" xfId="0" applyNumberFormat="1" applyFont="1" applyFill="1" applyBorder="1" applyAlignment="1">
      <alignment horizontal="center"/>
    </xf>
    <xf numFmtId="187" fontId="7" fillId="4" borderId="8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5" fillId="4" borderId="4" xfId="0" applyFont="1" applyFill="1" applyBorder="1"/>
  </cellXfs>
  <cellStyles count="2">
    <cellStyle name="Normal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4</xdr:row>
      <xdr:rowOff>85724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5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95600" y="76200"/>
          <a:ext cx="2114551" cy="704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19050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104774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38100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4</xdr:row>
      <xdr:rowOff>85724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76200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95600" y="76200"/>
          <a:ext cx="2114551" cy="647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4</xdr:row>
      <xdr:rowOff>85724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5</xdr:row>
      <xdr:rowOff>38100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95600" y="76200"/>
          <a:ext cx="2114551" cy="742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4</xdr:row>
      <xdr:rowOff>85724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219074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95600" y="76200"/>
          <a:ext cx="2114551" cy="666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4</xdr:row>
      <xdr:rowOff>85724</xdr:rowOff>
    </xdr:to>
    <xdr:pic>
      <xdr:nvPicPr>
        <xdr:cNvPr id="8" name="รูปภาพ 7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38100</xdr:rowOff>
    </xdr:to>
    <xdr:pic>
      <xdr:nvPicPr>
        <xdr:cNvPr id="10" name="รูปภาพ 9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4</xdr:row>
      <xdr:rowOff>85724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4</xdr:row>
      <xdr:rowOff>85724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142874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123825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95600" y="76200"/>
          <a:ext cx="2114551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57150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104774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4</xdr:row>
      <xdr:rowOff>85724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5</xdr:row>
      <xdr:rowOff>19050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95600" y="76200"/>
          <a:ext cx="2114551" cy="723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19050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104774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5</xdr:row>
      <xdr:rowOff>19050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95600" y="76200"/>
          <a:ext cx="2114551" cy="723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4</xdr:row>
      <xdr:rowOff>85724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4</xdr:row>
      <xdr:rowOff>85724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4</xdr:row>
      <xdr:rowOff>85724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95600" y="76200"/>
          <a:ext cx="2114551" cy="666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47624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28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104774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95600" y="76200"/>
          <a:ext cx="2114551" cy="666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4</xdr:row>
      <xdr:rowOff>85724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4</xdr:row>
      <xdr:rowOff>85724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4</xdr:row>
      <xdr:rowOff>85724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66675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95600" y="76200"/>
          <a:ext cx="2114551" cy="638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19050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104774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4</xdr:row>
      <xdr:rowOff>9524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57150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95600" y="76200"/>
          <a:ext cx="2114551" cy="628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5:L72"/>
  <sheetViews>
    <sheetView view="pageLayout" topLeftCell="A50" workbookViewId="0">
      <selection activeCell="J59" sqref="F12:J59"/>
    </sheetView>
  </sheetViews>
  <sheetFormatPr defaultRowHeight="12.75"/>
  <cols>
    <col min="1" max="1" width="9" style="1"/>
    <col min="2" max="2" width="4.625" style="1" customWidth="1"/>
    <col min="3" max="3" width="12.25" style="1" customWidth="1"/>
    <col min="4" max="4" width="12.125" style="1" customWidth="1"/>
    <col min="5" max="5" width="9" style="1"/>
    <col min="6" max="9" width="5.375" style="1" customWidth="1"/>
    <col min="10" max="16384" width="9" style="1"/>
  </cols>
  <sheetData>
    <row r="5" spans="2:10" ht="10.5" customHeight="1"/>
    <row r="6" spans="2:10" s="2" customFormat="1" ht="18" customHeight="1">
      <c r="B6" s="36" t="s">
        <v>0</v>
      </c>
      <c r="C6" s="36"/>
      <c r="D6" s="36"/>
      <c r="E6" s="36"/>
      <c r="F6" s="36"/>
      <c r="G6" s="36"/>
      <c r="H6" s="36"/>
      <c r="I6" s="36"/>
      <c r="J6" s="36"/>
    </row>
    <row r="7" spans="2:10" ht="21" customHeight="1">
      <c r="B7" s="37" t="s">
        <v>15</v>
      </c>
      <c r="C7" s="37"/>
      <c r="D7" s="37"/>
      <c r="E7" s="37"/>
      <c r="F7" s="37"/>
      <c r="G7" s="37"/>
      <c r="H7" s="37"/>
      <c r="I7" s="37"/>
      <c r="J7" s="37"/>
    </row>
    <row r="8" spans="2:10" ht="21.75" customHeight="1">
      <c r="B8" s="38" t="s">
        <v>18</v>
      </c>
      <c r="C8" s="38"/>
      <c r="D8" s="38"/>
      <c r="E8" s="38"/>
      <c r="F8" s="38"/>
      <c r="G8" s="38"/>
      <c r="H8" s="38"/>
      <c r="I8" s="38"/>
      <c r="J8" s="38"/>
    </row>
    <row r="9" spans="2:10">
      <c r="B9" s="39" t="s">
        <v>1</v>
      </c>
      <c r="C9" s="42" t="s">
        <v>2</v>
      </c>
      <c r="D9" s="43"/>
      <c r="E9" s="48" t="s">
        <v>3</v>
      </c>
      <c r="F9" s="49" t="s">
        <v>4</v>
      </c>
      <c r="G9" s="49"/>
      <c r="H9" s="49"/>
      <c r="I9" s="49"/>
      <c r="J9" s="50" t="s">
        <v>5</v>
      </c>
    </row>
    <row r="10" spans="2:10">
      <c r="B10" s="40"/>
      <c r="C10" s="44"/>
      <c r="D10" s="45"/>
      <c r="E10" s="48"/>
      <c r="F10" s="48" t="s">
        <v>6</v>
      </c>
      <c r="G10" s="49" t="s">
        <v>7</v>
      </c>
      <c r="H10" s="49"/>
      <c r="I10" s="49"/>
      <c r="J10" s="50"/>
    </row>
    <row r="11" spans="2:10" ht="104.25" customHeight="1">
      <c r="B11" s="41"/>
      <c r="C11" s="46"/>
      <c r="D11" s="47"/>
      <c r="E11" s="48"/>
      <c r="F11" s="48"/>
      <c r="G11" s="3" t="s">
        <v>8</v>
      </c>
      <c r="H11" s="3" t="s">
        <v>9</v>
      </c>
      <c r="I11" s="3" t="s">
        <v>10</v>
      </c>
      <c r="J11" s="50"/>
    </row>
    <row r="12" spans="2:10" ht="19.5" customHeight="1">
      <c r="B12" s="4">
        <v>1</v>
      </c>
      <c r="C12" s="11" t="s">
        <v>92</v>
      </c>
      <c r="D12" s="12" t="s">
        <v>39</v>
      </c>
      <c r="E12" s="5"/>
      <c r="F12" s="70" t="str">
        <f>IF(E12&lt;=14,"/","")</f>
        <v>/</v>
      </c>
      <c r="G12" s="70" t="str">
        <f>IF(AND(E12&gt;14,E12&lt;=20),"/","")</f>
        <v/>
      </c>
      <c r="H12" s="70" t="str">
        <f>IF(AND(E12&gt;20,E12&lt;=25),"/","")</f>
        <v/>
      </c>
      <c r="I12" s="70" t="str">
        <f>IF(AND(E12&gt;25,E12&lt;=30),"/","")</f>
        <v/>
      </c>
      <c r="J12" s="70" t="str">
        <f>IF(E12&gt;=15,"ผ่าน","ไม่ผ่าน")</f>
        <v>ไม่ผ่าน</v>
      </c>
    </row>
    <row r="13" spans="2:10" ht="19.5" customHeight="1">
      <c r="B13" s="4">
        <v>2</v>
      </c>
      <c r="C13" s="11" t="s">
        <v>93</v>
      </c>
      <c r="D13" s="12" t="s">
        <v>94</v>
      </c>
      <c r="E13" s="5"/>
      <c r="F13" s="70" t="str">
        <f t="shared" ref="F13:F59" si="0">IF(E13&lt;=14,"/","")</f>
        <v>/</v>
      </c>
      <c r="G13" s="70" t="str">
        <f t="shared" ref="G13:G59" si="1">IF(AND(E13&gt;14,E13&lt;=20),"/","")</f>
        <v/>
      </c>
      <c r="H13" s="70" t="str">
        <f t="shared" ref="H13:H59" si="2">IF(AND(E13&gt;20,E13&lt;=25),"/","")</f>
        <v/>
      </c>
      <c r="I13" s="70" t="str">
        <f t="shared" ref="I13:I59" si="3">IF(AND(E13&gt;25,E13&lt;=30),"/","")</f>
        <v/>
      </c>
      <c r="J13" s="70" t="str">
        <f t="shared" ref="J13:J59" si="4">IF(E13&gt;=15,"ผ่าน","ไม่ผ่าน")</f>
        <v>ไม่ผ่าน</v>
      </c>
    </row>
    <row r="14" spans="2:10" ht="19.5" customHeight="1">
      <c r="B14" s="4">
        <v>3</v>
      </c>
      <c r="C14" s="13" t="s">
        <v>95</v>
      </c>
      <c r="D14" s="14" t="s">
        <v>96</v>
      </c>
      <c r="E14" s="5"/>
      <c r="F14" s="70" t="str">
        <f t="shared" si="0"/>
        <v>/</v>
      </c>
      <c r="G14" s="70" t="str">
        <f t="shared" si="1"/>
        <v/>
      </c>
      <c r="H14" s="70" t="str">
        <f t="shared" si="2"/>
        <v/>
      </c>
      <c r="I14" s="70" t="str">
        <f t="shared" si="3"/>
        <v/>
      </c>
      <c r="J14" s="70" t="str">
        <f t="shared" si="4"/>
        <v>ไม่ผ่าน</v>
      </c>
    </row>
    <row r="15" spans="2:10" ht="19.5" customHeight="1">
      <c r="B15" s="4">
        <v>4</v>
      </c>
      <c r="C15" s="15" t="s">
        <v>97</v>
      </c>
      <c r="D15" s="16" t="s">
        <v>98</v>
      </c>
      <c r="E15" s="5"/>
      <c r="F15" s="70" t="str">
        <f t="shared" si="0"/>
        <v>/</v>
      </c>
      <c r="G15" s="70" t="str">
        <f t="shared" si="1"/>
        <v/>
      </c>
      <c r="H15" s="70" t="str">
        <f t="shared" si="2"/>
        <v/>
      </c>
      <c r="I15" s="70" t="str">
        <f t="shared" si="3"/>
        <v/>
      </c>
      <c r="J15" s="70" t="str">
        <f t="shared" si="4"/>
        <v>ไม่ผ่าน</v>
      </c>
    </row>
    <row r="16" spans="2:10" ht="19.5" customHeight="1">
      <c r="B16" s="4">
        <v>5</v>
      </c>
      <c r="C16" s="15" t="s">
        <v>99</v>
      </c>
      <c r="D16" s="16" t="s">
        <v>100</v>
      </c>
      <c r="E16" s="5"/>
      <c r="F16" s="70" t="str">
        <f t="shared" si="0"/>
        <v>/</v>
      </c>
      <c r="G16" s="70" t="str">
        <f t="shared" si="1"/>
        <v/>
      </c>
      <c r="H16" s="70" t="str">
        <f t="shared" si="2"/>
        <v/>
      </c>
      <c r="I16" s="70" t="str">
        <f t="shared" si="3"/>
        <v/>
      </c>
      <c r="J16" s="70" t="str">
        <f t="shared" si="4"/>
        <v>ไม่ผ่าน</v>
      </c>
    </row>
    <row r="17" spans="2:10" ht="19.5" customHeight="1">
      <c r="B17" s="4">
        <v>6</v>
      </c>
      <c r="C17" s="17" t="s">
        <v>101</v>
      </c>
      <c r="D17" s="18" t="s">
        <v>102</v>
      </c>
      <c r="E17" s="5"/>
      <c r="F17" s="70" t="str">
        <f t="shared" si="0"/>
        <v>/</v>
      </c>
      <c r="G17" s="70" t="str">
        <f t="shared" si="1"/>
        <v/>
      </c>
      <c r="H17" s="70" t="str">
        <f t="shared" si="2"/>
        <v/>
      </c>
      <c r="I17" s="70" t="str">
        <f t="shared" si="3"/>
        <v/>
      </c>
      <c r="J17" s="70" t="str">
        <f t="shared" si="4"/>
        <v>ไม่ผ่าน</v>
      </c>
    </row>
    <row r="18" spans="2:10" ht="19.5" customHeight="1">
      <c r="B18" s="4">
        <v>7</v>
      </c>
      <c r="C18" s="11" t="s">
        <v>37</v>
      </c>
      <c r="D18" s="12" t="s">
        <v>103</v>
      </c>
      <c r="E18" s="5"/>
      <c r="F18" s="70" t="str">
        <f t="shared" si="0"/>
        <v>/</v>
      </c>
      <c r="G18" s="70" t="str">
        <f t="shared" si="1"/>
        <v/>
      </c>
      <c r="H18" s="70" t="str">
        <f t="shared" si="2"/>
        <v/>
      </c>
      <c r="I18" s="70" t="str">
        <f t="shared" si="3"/>
        <v/>
      </c>
      <c r="J18" s="70" t="str">
        <f t="shared" si="4"/>
        <v>ไม่ผ่าน</v>
      </c>
    </row>
    <row r="19" spans="2:10" ht="19.5" customHeight="1">
      <c r="B19" s="4">
        <v>8</v>
      </c>
      <c r="C19" s="11" t="s">
        <v>76</v>
      </c>
      <c r="D19" s="12" t="s">
        <v>104</v>
      </c>
      <c r="E19" s="5"/>
      <c r="F19" s="70" t="str">
        <f t="shared" si="0"/>
        <v>/</v>
      </c>
      <c r="G19" s="70" t="str">
        <f t="shared" si="1"/>
        <v/>
      </c>
      <c r="H19" s="70" t="str">
        <f t="shared" si="2"/>
        <v/>
      </c>
      <c r="I19" s="70" t="str">
        <f t="shared" si="3"/>
        <v/>
      </c>
      <c r="J19" s="70" t="str">
        <f t="shared" si="4"/>
        <v>ไม่ผ่าน</v>
      </c>
    </row>
    <row r="20" spans="2:10" ht="19.5" customHeight="1">
      <c r="B20" s="4">
        <v>9</v>
      </c>
      <c r="C20" s="11" t="s">
        <v>105</v>
      </c>
      <c r="D20" s="12" t="s">
        <v>106</v>
      </c>
      <c r="E20" s="5"/>
      <c r="F20" s="70" t="str">
        <f t="shared" si="0"/>
        <v>/</v>
      </c>
      <c r="G20" s="70" t="str">
        <f t="shared" si="1"/>
        <v/>
      </c>
      <c r="H20" s="70" t="str">
        <f t="shared" si="2"/>
        <v/>
      </c>
      <c r="I20" s="70" t="str">
        <f t="shared" si="3"/>
        <v/>
      </c>
      <c r="J20" s="70" t="str">
        <f t="shared" si="4"/>
        <v>ไม่ผ่าน</v>
      </c>
    </row>
    <row r="21" spans="2:10" ht="19.5" customHeight="1">
      <c r="B21" s="4">
        <v>10</v>
      </c>
      <c r="C21" s="17" t="s">
        <v>66</v>
      </c>
      <c r="D21" s="18" t="s">
        <v>107</v>
      </c>
      <c r="E21" s="5"/>
      <c r="F21" s="70" t="str">
        <f t="shared" si="0"/>
        <v>/</v>
      </c>
      <c r="G21" s="70" t="str">
        <f t="shared" si="1"/>
        <v/>
      </c>
      <c r="H21" s="70" t="str">
        <f t="shared" si="2"/>
        <v/>
      </c>
      <c r="I21" s="70" t="str">
        <f t="shared" si="3"/>
        <v/>
      </c>
      <c r="J21" s="70" t="str">
        <f t="shared" si="4"/>
        <v>ไม่ผ่าน</v>
      </c>
    </row>
    <row r="22" spans="2:10" ht="19.5" customHeight="1">
      <c r="B22" s="4">
        <v>11</v>
      </c>
      <c r="C22" s="11" t="s">
        <v>108</v>
      </c>
      <c r="D22" s="12" t="s">
        <v>109</v>
      </c>
      <c r="E22" s="5"/>
      <c r="F22" s="70" t="str">
        <f t="shared" si="0"/>
        <v>/</v>
      </c>
      <c r="G22" s="70" t="str">
        <f t="shared" si="1"/>
        <v/>
      </c>
      <c r="H22" s="70" t="str">
        <f t="shared" si="2"/>
        <v/>
      </c>
      <c r="I22" s="70" t="str">
        <f t="shared" si="3"/>
        <v/>
      </c>
      <c r="J22" s="70" t="str">
        <f t="shared" si="4"/>
        <v>ไม่ผ่าน</v>
      </c>
    </row>
    <row r="23" spans="2:10" ht="19.5" customHeight="1">
      <c r="B23" s="4">
        <v>12</v>
      </c>
      <c r="C23" s="11" t="s">
        <v>24</v>
      </c>
      <c r="D23" s="12" t="s">
        <v>110</v>
      </c>
      <c r="E23" s="5"/>
      <c r="F23" s="70" t="str">
        <f t="shared" si="0"/>
        <v>/</v>
      </c>
      <c r="G23" s="70" t="str">
        <f t="shared" si="1"/>
        <v/>
      </c>
      <c r="H23" s="70" t="str">
        <f t="shared" si="2"/>
        <v/>
      </c>
      <c r="I23" s="70" t="str">
        <f t="shared" si="3"/>
        <v/>
      </c>
      <c r="J23" s="70" t="str">
        <f t="shared" si="4"/>
        <v>ไม่ผ่าน</v>
      </c>
    </row>
    <row r="24" spans="2:10" ht="19.5" customHeight="1">
      <c r="B24" s="4">
        <v>13</v>
      </c>
      <c r="C24" s="11" t="s">
        <v>50</v>
      </c>
      <c r="D24" s="12" t="s">
        <v>111</v>
      </c>
      <c r="E24" s="5"/>
      <c r="F24" s="70" t="str">
        <f t="shared" si="0"/>
        <v>/</v>
      </c>
      <c r="G24" s="70" t="str">
        <f t="shared" si="1"/>
        <v/>
      </c>
      <c r="H24" s="70" t="str">
        <f t="shared" si="2"/>
        <v/>
      </c>
      <c r="I24" s="70" t="str">
        <f t="shared" si="3"/>
        <v/>
      </c>
      <c r="J24" s="70" t="str">
        <f t="shared" si="4"/>
        <v>ไม่ผ่าน</v>
      </c>
    </row>
    <row r="25" spans="2:10" ht="19.5" customHeight="1">
      <c r="B25" s="4">
        <v>14</v>
      </c>
      <c r="C25" s="13" t="s">
        <v>112</v>
      </c>
      <c r="D25" s="19" t="s">
        <v>113</v>
      </c>
      <c r="E25" s="5"/>
      <c r="F25" s="70" t="str">
        <f t="shared" si="0"/>
        <v>/</v>
      </c>
      <c r="G25" s="70" t="str">
        <f t="shared" si="1"/>
        <v/>
      </c>
      <c r="H25" s="70" t="str">
        <f t="shared" si="2"/>
        <v/>
      </c>
      <c r="I25" s="70" t="str">
        <f t="shared" si="3"/>
        <v/>
      </c>
      <c r="J25" s="70" t="str">
        <f t="shared" si="4"/>
        <v>ไม่ผ่าน</v>
      </c>
    </row>
    <row r="26" spans="2:10" ht="19.5" customHeight="1">
      <c r="B26" s="4">
        <v>15</v>
      </c>
      <c r="C26" s="17" t="s">
        <v>114</v>
      </c>
      <c r="D26" s="20" t="s">
        <v>115</v>
      </c>
      <c r="E26" s="5"/>
      <c r="F26" s="70" t="str">
        <f t="shared" si="0"/>
        <v>/</v>
      </c>
      <c r="G26" s="70" t="str">
        <f t="shared" si="1"/>
        <v/>
      </c>
      <c r="H26" s="70" t="str">
        <f t="shared" si="2"/>
        <v/>
      </c>
      <c r="I26" s="70" t="str">
        <f t="shared" si="3"/>
        <v/>
      </c>
      <c r="J26" s="70" t="str">
        <f t="shared" si="4"/>
        <v>ไม่ผ่าน</v>
      </c>
    </row>
    <row r="27" spans="2:10" ht="19.5" customHeight="1">
      <c r="B27" s="4">
        <v>16</v>
      </c>
      <c r="C27" s="11" t="s">
        <v>116</v>
      </c>
      <c r="D27" s="21" t="s">
        <v>117</v>
      </c>
      <c r="E27" s="5"/>
      <c r="F27" s="70" t="str">
        <f t="shared" si="0"/>
        <v>/</v>
      </c>
      <c r="G27" s="70" t="str">
        <f t="shared" si="1"/>
        <v/>
      </c>
      <c r="H27" s="70" t="str">
        <f t="shared" si="2"/>
        <v/>
      </c>
      <c r="I27" s="70" t="str">
        <f t="shared" si="3"/>
        <v/>
      </c>
      <c r="J27" s="70" t="str">
        <f t="shared" si="4"/>
        <v>ไม่ผ่าน</v>
      </c>
    </row>
    <row r="28" spans="2:10" ht="19.5" customHeight="1">
      <c r="B28" s="4">
        <v>17</v>
      </c>
      <c r="C28" s="11" t="s">
        <v>118</v>
      </c>
      <c r="D28" s="21" t="s">
        <v>119</v>
      </c>
      <c r="E28" s="5"/>
      <c r="F28" s="70" t="str">
        <f t="shared" si="0"/>
        <v>/</v>
      </c>
      <c r="G28" s="70" t="str">
        <f t="shared" si="1"/>
        <v/>
      </c>
      <c r="H28" s="70" t="str">
        <f t="shared" si="2"/>
        <v/>
      </c>
      <c r="I28" s="70" t="str">
        <f t="shared" si="3"/>
        <v/>
      </c>
      <c r="J28" s="70" t="str">
        <f t="shared" si="4"/>
        <v>ไม่ผ่าน</v>
      </c>
    </row>
    <row r="29" spans="2:10" ht="19.5" customHeight="1">
      <c r="B29" s="4">
        <v>18</v>
      </c>
      <c r="C29" s="13" t="s">
        <v>120</v>
      </c>
      <c r="D29" s="14" t="s">
        <v>121</v>
      </c>
      <c r="E29" s="5"/>
      <c r="F29" s="70" t="str">
        <f t="shared" si="0"/>
        <v>/</v>
      </c>
      <c r="G29" s="70" t="str">
        <f t="shared" si="1"/>
        <v/>
      </c>
      <c r="H29" s="70" t="str">
        <f t="shared" si="2"/>
        <v/>
      </c>
      <c r="I29" s="70" t="str">
        <f t="shared" si="3"/>
        <v/>
      </c>
      <c r="J29" s="70" t="str">
        <f t="shared" si="4"/>
        <v>ไม่ผ่าน</v>
      </c>
    </row>
    <row r="30" spans="2:10" ht="19.5" customHeight="1">
      <c r="B30" s="4">
        <v>19</v>
      </c>
      <c r="C30" s="11" t="s">
        <v>122</v>
      </c>
      <c r="D30" s="21" t="s">
        <v>43</v>
      </c>
      <c r="E30" s="5"/>
      <c r="F30" s="70" t="str">
        <f t="shared" si="0"/>
        <v>/</v>
      </c>
      <c r="G30" s="70" t="str">
        <f t="shared" si="1"/>
        <v/>
      </c>
      <c r="H30" s="70" t="str">
        <f t="shared" si="2"/>
        <v/>
      </c>
      <c r="I30" s="70" t="str">
        <f t="shared" si="3"/>
        <v/>
      </c>
      <c r="J30" s="70" t="str">
        <f t="shared" si="4"/>
        <v>ไม่ผ่าน</v>
      </c>
    </row>
    <row r="31" spans="2:10" ht="19.5" customHeight="1">
      <c r="B31" s="4">
        <v>20</v>
      </c>
      <c r="C31" s="11" t="s">
        <v>67</v>
      </c>
      <c r="D31" s="21" t="s">
        <v>123</v>
      </c>
      <c r="E31" s="5"/>
      <c r="F31" s="70" t="str">
        <f t="shared" si="0"/>
        <v>/</v>
      </c>
      <c r="G31" s="70" t="str">
        <f t="shared" si="1"/>
        <v/>
      </c>
      <c r="H31" s="70" t="str">
        <f t="shared" si="2"/>
        <v/>
      </c>
      <c r="I31" s="70" t="str">
        <f t="shared" si="3"/>
        <v/>
      </c>
      <c r="J31" s="70" t="str">
        <f t="shared" si="4"/>
        <v>ไม่ผ่าน</v>
      </c>
    </row>
    <row r="32" spans="2:10" ht="19.5" customHeight="1">
      <c r="B32" s="4">
        <v>21</v>
      </c>
      <c r="C32" s="11" t="s">
        <v>57</v>
      </c>
      <c r="D32" s="21" t="s">
        <v>124</v>
      </c>
      <c r="E32" s="5"/>
      <c r="F32" s="70" t="str">
        <f t="shared" si="0"/>
        <v>/</v>
      </c>
      <c r="G32" s="70" t="str">
        <f t="shared" si="1"/>
        <v/>
      </c>
      <c r="H32" s="70" t="str">
        <f t="shared" si="2"/>
        <v/>
      </c>
      <c r="I32" s="70" t="str">
        <f t="shared" si="3"/>
        <v/>
      </c>
      <c r="J32" s="70" t="str">
        <f t="shared" si="4"/>
        <v>ไม่ผ่าน</v>
      </c>
    </row>
    <row r="33" spans="2:10" ht="19.5" customHeight="1">
      <c r="B33" s="4">
        <v>22</v>
      </c>
      <c r="C33" s="11" t="s">
        <v>125</v>
      </c>
      <c r="D33" s="21" t="s">
        <v>126</v>
      </c>
      <c r="E33" s="5"/>
      <c r="F33" s="70" t="str">
        <f t="shared" si="0"/>
        <v>/</v>
      </c>
      <c r="G33" s="70" t="str">
        <f t="shared" si="1"/>
        <v/>
      </c>
      <c r="H33" s="70" t="str">
        <f t="shared" si="2"/>
        <v/>
      </c>
      <c r="I33" s="70" t="str">
        <f t="shared" si="3"/>
        <v/>
      </c>
      <c r="J33" s="70" t="str">
        <f t="shared" si="4"/>
        <v>ไม่ผ่าน</v>
      </c>
    </row>
    <row r="34" spans="2:10" ht="19.5" customHeight="1">
      <c r="B34" s="4">
        <v>23</v>
      </c>
      <c r="C34" s="17" t="s">
        <v>59</v>
      </c>
      <c r="D34" s="20" t="s">
        <v>127</v>
      </c>
      <c r="E34" s="5"/>
      <c r="F34" s="70" t="str">
        <f t="shared" si="0"/>
        <v>/</v>
      </c>
      <c r="G34" s="70" t="str">
        <f t="shared" si="1"/>
        <v/>
      </c>
      <c r="H34" s="70" t="str">
        <f t="shared" si="2"/>
        <v/>
      </c>
      <c r="I34" s="70" t="str">
        <f t="shared" si="3"/>
        <v/>
      </c>
      <c r="J34" s="70" t="str">
        <f t="shared" si="4"/>
        <v>ไม่ผ่าน</v>
      </c>
    </row>
    <row r="35" spans="2:10" ht="19.5" customHeight="1">
      <c r="B35" s="4">
        <v>24</v>
      </c>
      <c r="C35" s="11" t="s">
        <v>128</v>
      </c>
      <c r="D35" s="21" t="s">
        <v>129</v>
      </c>
      <c r="E35" s="5"/>
      <c r="F35" s="70" t="str">
        <f t="shared" si="0"/>
        <v>/</v>
      </c>
      <c r="G35" s="70" t="str">
        <f t="shared" si="1"/>
        <v/>
      </c>
      <c r="H35" s="70" t="str">
        <f t="shared" si="2"/>
        <v/>
      </c>
      <c r="I35" s="70" t="str">
        <f t="shared" si="3"/>
        <v/>
      </c>
      <c r="J35" s="70" t="str">
        <f t="shared" si="4"/>
        <v>ไม่ผ่าน</v>
      </c>
    </row>
    <row r="36" spans="2:10" ht="19.5" customHeight="1">
      <c r="B36" s="4">
        <v>25</v>
      </c>
      <c r="C36" s="11" t="s">
        <v>80</v>
      </c>
      <c r="D36" s="21" t="s">
        <v>130</v>
      </c>
      <c r="E36" s="5"/>
      <c r="F36" s="70" t="str">
        <f t="shared" si="0"/>
        <v>/</v>
      </c>
      <c r="G36" s="70" t="str">
        <f t="shared" si="1"/>
        <v/>
      </c>
      <c r="H36" s="70" t="str">
        <f t="shared" si="2"/>
        <v/>
      </c>
      <c r="I36" s="70" t="str">
        <f t="shared" si="3"/>
        <v/>
      </c>
      <c r="J36" s="70" t="str">
        <f t="shared" si="4"/>
        <v>ไม่ผ่าน</v>
      </c>
    </row>
    <row r="37" spans="2:10" ht="19.5" customHeight="1">
      <c r="B37" s="4">
        <v>26</v>
      </c>
      <c r="C37" s="15" t="s">
        <v>131</v>
      </c>
      <c r="D37" s="22" t="s">
        <v>132</v>
      </c>
      <c r="E37" s="5"/>
      <c r="F37" s="70" t="str">
        <f t="shared" si="0"/>
        <v>/</v>
      </c>
      <c r="G37" s="70" t="str">
        <f t="shared" si="1"/>
        <v/>
      </c>
      <c r="H37" s="70" t="str">
        <f t="shared" si="2"/>
        <v/>
      </c>
      <c r="I37" s="70" t="str">
        <f t="shared" si="3"/>
        <v/>
      </c>
      <c r="J37" s="70" t="str">
        <f t="shared" si="4"/>
        <v>ไม่ผ่าน</v>
      </c>
    </row>
    <row r="38" spans="2:10" ht="19.5" customHeight="1">
      <c r="B38" s="4">
        <v>27</v>
      </c>
      <c r="C38" s="15" t="s">
        <v>133</v>
      </c>
      <c r="D38" s="22" t="s">
        <v>134</v>
      </c>
      <c r="E38" s="5"/>
      <c r="F38" s="70" t="str">
        <f t="shared" si="0"/>
        <v>/</v>
      </c>
      <c r="G38" s="70" t="str">
        <f t="shared" si="1"/>
        <v/>
      </c>
      <c r="H38" s="70" t="str">
        <f t="shared" si="2"/>
        <v/>
      </c>
      <c r="I38" s="70" t="str">
        <f t="shared" si="3"/>
        <v/>
      </c>
      <c r="J38" s="70" t="str">
        <f t="shared" si="4"/>
        <v>ไม่ผ่าน</v>
      </c>
    </row>
    <row r="39" spans="2:10" ht="19.5" customHeight="1">
      <c r="B39" s="35">
        <v>28</v>
      </c>
      <c r="C39" s="15" t="s">
        <v>135</v>
      </c>
      <c r="D39" s="22" t="s">
        <v>40</v>
      </c>
      <c r="E39" s="5"/>
      <c r="F39" s="70" t="str">
        <f t="shared" si="0"/>
        <v>/</v>
      </c>
      <c r="G39" s="70" t="str">
        <f t="shared" si="1"/>
        <v/>
      </c>
      <c r="H39" s="70" t="str">
        <f t="shared" si="2"/>
        <v/>
      </c>
      <c r="I39" s="70" t="str">
        <f t="shared" si="3"/>
        <v/>
      </c>
      <c r="J39" s="70" t="str">
        <f t="shared" si="4"/>
        <v>ไม่ผ่าน</v>
      </c>
    </row>
    <row r="40" spans="2:10" ht="19.5" customHeight="1">
      <c r="B40" s="4">
        <v>29</v>
      </c>
      <c r="C40" s="15" t="s">
        <v>136</v>
      </c>
      <c r="D40" s="22" t="s">
        <v>137</v>
      </c>
      <c r="E40" s="5"/>
      <c r="F40" s="70" t="str">
        <f t="shared" si="0"/>
        <v>/</v>
      </c>
      <c r="G40" s="70" t="str">
        <f t="shared" si="1"/>
        <v/>
      </c>
      <c r="H40" s="70" t="str">
        <f t="shared" si="2"/>
        <v/>
      </c>
      <c r="I40" s="70" t="str">
        <f t="shared" si="3"/>
        <v/>
      </c>
      <c r="J40" s="70" t="str">
        <f t="shared" si="4"/>
        <v>ไม่ผ่าน</v>
      </c>
    </row>
    <row r="41" spans="2:10" ht="19.5" customHeight="1">
      <c r="B41" s="4">
        <v>30</v>
      </c>
      <c r="C41" s="15" t="s">
        <v>138</v>
      </c>
      <c r="D41" s="22" t="s">
        <v>139</v>
      </c>
      <c r="E41" s="5"/>
      <c r="F41" s="70" t="str">
        <f t="shared" si="0"/>
        <v>/</v>
      </c>
      <c r="G41" s="70" t="str">
        <f t="shared" si="1"/>
        <v/>
      </c>
      <c r="H41" s="70" t="str">
        <f t="shared" si="2"/>
        <v/>
      </c>
      <c r="I41" s="70" t="str">
        <f t="shared" si="3"/>
        <v/>
      </c>
      <c r="J41" s="70" t="str">
        <f t="shared" si="4"/>
        <v>ไม่ผ่าน</v>
      </c>
    </row>
    <row r="42" spans="2:10" ht="19.5" customHeight="1">
      <c r="B42" s="4">
        <v>31</v>
      </c>
      <c r="C42" s="15" t="s">
        <v>140</v>
      </c>
      <c r="D42" s="22" t="s">
        <v>141</v>
      </c>
      <c r="E42" s="5"/>
      <c r="F42" s="70" t="str">
        <f t="shared" si="0"/>
        <v>/</v>
      </c>
      <c r="G42" s="70" t="str">
        <f t="shared" si="1"/>
        <v/>
      </c>
      <c r="H42" s="70" t="str">
        <f t="shared" si="2"/>
        <v/>
      </c>
      <c r="I42" s="70" t="str">
        <f t="shared" si="3"/>
        <v/>
      </c>
      <c r="J42" s="70" t="str">
        <f t="shared" si="4"/>
        <v>ไม่ผ่าน</v>
      </c>
    </row>
    <row r="43" spans="2:10" ht="19.5" customHeight="1">
      <c r="B43" s="4">
        <v>32</v>
      </c>
      <c r="C43" s="15" t="s">
        <v>142</v>
      </c>
      <c r="D43" s="22" t="s">
        <v>143</v>
      </c>
      <c r="E43" s="5"/>
      <c r="F43" s="70" t="str">
        <f t="shared" si="0"/>
        <v>/</v>
      </c>
      <c r="G43" s="70" t="str">
        <f t="shared" si="1"/>
        <v/>
      </c>
      <c r="H43" s="70" t="str">
        <f t="shared" si="2"/>
        <v/>
      </c>
      <c r="I43" s="70" t="str">
        <f t="shared" si="3"/>
        <v/>
      </c>
      <c r="J43" s="70" t="str">
        <f t="shared" si="4"/>
        <v>ไม่ผ่าน</v>
      </c>
    </row>
    <row r="44" spans="2:10" ht="19.5" customHeight="1">
      <c r="B44" s="4">
        <v>33</v>
      </c>
      <c r="C44" s="15" t="s">
        <v>144</v>
      </c>
      <c r="D44" s="22" t="s">
        <v>145</v>
      </c>
      <c r="E44" s="5"/>
      <c r="F44" s="70" t="str">
        <f t="shared" si="0"/>
        <v>/</v>
      </c>
      <c r="G44" s="70" t="str">
        <f t="shared" si="1"/>
        <v/>
      </c>
      <c r="H44" s="70" t="str">
        <f t="shared" si="2"/>
        <v/>
      </c>
      <c r="I44" s="70" t="str">
        <f t="shared" si="3"/>
        <v/>
      </c>
      <c r="J44" s="70" t="str">
        <f t="shared" si="4"/>
        <v>ไม่ผ่าน</v>
      </c>
    </row>
    <row r="45" spans="2:10" ht="19.5" customHeight="1">
      <c r="B45" s="4">
        <v>34</v>
      </c>
      <c r="C45" s="15" t="s">
        <v>146</v>
      </c>
      <c r="D45" s="22" t="s">
        <v>61</v>
      </c>
      <c r="E45" s="5"/>
      <c r="F45" s="70" t="str">
        <f t="shared" si="0"/>
        <v>/</v>
      </c>
      <c r="G45" s="70" t="str">
        <f t="shared" si="1"/>
        <v/>
      </c>
      <c r="H45" s="70" t="str">
        <f t="shared" si="2"/>
        <v/>
      </c>
      <c r="I45" s="70" t="str">
        <f t="shared" si="3"/>
        <v/>
      </c>
      <c r="J45" s="70" t="str">
        <f t="shared" si="4"/>
        <v>ไม่ผ่าน</v>
      </c>
    </row>
    <row r="46" spans="2:10" ht="19.5" customHeight="1">
      <c r="B46" s="4">
        <v>35</v>
      </c>
      <c r="C46" s="11" t="s">
        <v>147</v>
      </c>
      <c r="D46" s="21" t="s">
        <v>148</v>
      </c>
      <c r="E46" s="5"/>
      <c r="F46" s="70" t="str">
        <f t="shared" si="0"/>
        <v>/</v>
      </c>
      <c r="G46" s="70" t="str">
        <f t="shared" si="1"/>
        <v/>
      </c>
      <c r="H46" s="70" t="str">
        <f t="shared" si="2"/>
        <v/>
      </c>
      <c r="I46" s="70" t="str">
        <f t="shared" si="3"/>
        <v/>
      </c>
      <c r="J46" s="70" t="str">
        <f t="shared" si="4"/>
        <v>ไม่ผ่าน</v>
      </c>
    </row>
    <row r="47" spans="2:10" ht="19.5" customHeight="1">
      <c r="B47" s="4">
        <v>36</v>
      </c>
      <c r="C47" s="11" t="s">
        <v>149</v>
      </c>
      <c r="D47" s="21" t="s">
        <v>150</v>
      </c>
      <c r="E47" s="5"/>
      <c r="F47" s="70" t="str">
        <f t="shared" si="0"/>
        <v>/</v>
      </c>
      <c r="G47" s="70" t="str">
        <f t="shared" si="1"/>
        <v/>
      </c>
      <c r="H47" s="70" t="str">
        <f t="shared" si="2"/>
        <v/>
      </c>
      <c r="I47" s="70" t="str">
        <f t="shared" si="3"/>
        <v/>
      </c>
      <c r="J47" s="70" t="str">
        <f t="shared" si="4"/>
        <v>ไม่ผ่าน</v>
      </c>
    </row>
    <row r="48" spans="2:10" ht="19.5" customHeight="1">
      <c r="B48" s="4">
        <v>37</v>
      </c>
      <c r="C48" s="11" t="s">
        <v>151</v>
      </c>
      <c r="D48" s="21" t="s">
        <v>152</v>
      </c>
      <c r="E48" s="5"/>
      <c r="F48" s="70" t="str">
        <f t="shared" si="0"/>
        <v>/</v>
      </c>
      <c r="G48" s="70" t="str">
        <f t="shared" si="1"/>
        <v/>
      </c>
      <c r="H48" s="70" t="str">
        <f t="shared" si="2"/>
        <v/>
      </c>
      <c r="I48" s="70" t="str">
        <f t="shared" si="3"/>
        <v/>
      </c>
      <c r="J48" s="70" t="str">
        <f t="shared" si="4"/>
        <v>ไม่ผ่าน</v>
      </c>
    </row>
    <row r="49" spans="2:10" ht="19.5" customHeight="1">
      <c r="B49" s="4">
        <v>38</v>
      </c>
      <c r="C49" s="11" t="s">
        <v>153</v>
      </c>
      <c r="D49" s="21" t="s">
        <v>154</v>
      </c>
      <c r="E49" s="5"/>
      <c r="F49" s="70" t="str">
        <f t="shared" si="0"/>
        <v>/</v>
      </c>
      <c r="G49" s="70" t="str">
        <f t="shared" si="1"/>
        <v/>
      </c>
      <c r="H49" s="70" t="str">
        <f t="shared" si="2"/>
        <v/>
      </c>
      <c r="I49" s="70" t="str">
        <f t="shared" si="3"/>
        <v/>
      </c>
      <c r="J49" s="70" t="str">
        <f t="shared" si="4"/>
        <v>ไม่ผ่าน</v>
      </c>
    </row>
    <row r="50" spans="2:10" ht="19.5" customHeight="1">
      <c r="B50" s="4">
        <v>39</v>
      </c>
      <c r="C50" s="11" t="s">
        <v>155</v>
      </c>
      <c r="D50" s="12" t="s">
        <v>156</v>
      </c>
      <c r="E50" s="5"/>
      <c r="F50" s="70" t="str">
        <f t="shared" si="0"/>
        <v>/</v>
      </c>
      <c r="G50" s="70" t="str">
        <f t="shared" si="1"/>
        <v/>
      </c>
      <c r="H50" s="70" t="str">
        <f t="shared" si="2"/>
        <v/>
      </c>
      <c r="I50" s="70" t="str">
        <f t="shared" si="3"/>
        <v/>
      </c>
      <c r="J50" s="70" t="str">
        <f t="shared" si="4"/>
        <v>ไม่ผ่าน</v>
      </c>
    </row>
    <row r="51" spans="2:10" ht="19.5" customHeight="1">
      <c r="B51" s="4">
        <v>40</v>
      </c>
      <c r="C51" s="11" t="s">
        <v>157</v>
      </c>
      <c r="D51" s="12" t="s">
        <v>44</v>
      </c>
      <c r="E51" s="5"/>
      <c r="F51" s="70" t="str">
        <f t="shared" si="0"/>
        <v>/</v>
      </c>
      <c r="G51" s="70" t="str">
        <f t="shared" si="1"/>
        <v/>
      </c>
      <c r="H51" s="70" t="str">
        <f t="shared" si="2"/>
        <v/>
      </c>
      <c r="I51" s="70" t="str">
        <f t="shared" si="3"/>
        <v/>
      </c>
      <c r="J51" s="70" t="str">
        <f t="shared" si="4"/>
        <v>ไม่ผ่าน</v>
      </c>
    </row>
    <row r="52" spans="2:10" ht="19.5" customHeight="1">
      <c r="B52" s="4">
        <v>41</v>
      </c>
      <c r="C52" s="17" t="s">
        <v>158</v>
      </c>
      <c r="D52" s="18" t="s">
        <v>159</v>
      </c>
      <c r="E52" s="5"/>
      <c r="F52" s="70" t="str">
        <f t="shared" si="0"/>
        <v>/</v>
      </c>
      <c r="G52" s="70" t="str">
        <f t="shared" si="1"/>
        <v/>
      </c>
      <c r="H52" s="70" t="str">
        <f t="shared" si="2"/>
        <v/>
      </c>
      <c r="I52" s="70" t="str">
        <f t="shared" si="3"/>
        <v/>
      </c>
      <c r="J52" s="70" t="str">
        <f t="shared" si="4"/>
        <v>ไม่ผ่าน</v>
      </c>
    </row>
    <row r="53" spans="2:10" ht="19.5" customHeight="1">
      <c r="B53" s="4">
        <v>42</v>
      </c>
      <c r="C53" s="11" t="s">
        <v>160</v>
      </c>
      <c r="D53" s="21" t="s">
        <v>161</v>
      </c>
      <c r="E53" s="5"/>
      <c r="F53" s="70" t="str">
        <f t="shared" si="0"/>
        <v>/</v>
      </c>
      <c r="G53" s="70" t="str">
        <f t="shared" si="1"/>
        <v/>
      </c>
      <c r="H53" s="70" t="str">
        <f t="shared" si="2"/>
        <v/>
      </c>
      <c r="I53" s="70" t="str">
        <f t="shared" si="3"/>
        <v/>
      </c>
      <c r="J53" s="70" t="str">
        <f t="shared" si="4"/>
        <v>ไม่ผ่าน</v>
      </c>
    </row>
    <row r="54" spans="2:10" ht="19.5" customHeight="1">
      <c r="B54" s="4">
        <v>43</v>
      </c>
      <c r="C54" s="11" t="s">
        <v>162</v>
      </c>
      <c r="D54" s="21" t="s">
        <v>163</v>
      </c>
      <c r="E54" s="5"/>
      <c r="F54" s="70" t="str">
        <f t="shared" si="0"/>
        <v>/</v>
      </c>
      <c r="G54" s="70" t="str">
        <f t="shared" si="1"/>
        <v/>
      </c>
      <c r="H54" s="70" t="str">
        <f t="shared" si="2"/>
        <v/>
      </c>
      <c r="I54" s="70" t="str">
        <f t="shared" si="3"/>
        <v/>
      </c>
      <c r="J54" s="70" t="str">
        <f t="shared" si="4"/>
        <v>ไม่ผ่าน</v>
      </c>
    </row>
    <row r="55" spans="2:10" ht="19.5" customHeight="1">
      <c r="B55" s="4">
        <v>44</v>
      </c>
      <c r="C55" s="23" t="s">
        <v>164</v>
      </c>
      <c r="D55" s="24" t="s">
        <v>165</v>
      </c>
      <c r="E55" s="5"/>
      <c r="F55" s="70" t="str">
        <f t="shared" si="0"/>
        <v>/</v>
      </c>
      <c r="G55" s="70" t="str">
        <f t="shared" si="1"/>
        <v/>
      </c>
      <c r="H55" s="70" t="str">
        <f t="shared" si="2"/>
        <v/>
      </c>
      <c r="I55" s="70" t="str">
        <f t="shared" si="3"/>
        <v/>
      </c>
      <c r="J55" s="70" t="str">
        <f t="shared" si="4"/>
        <v>ไม่ผ่าน</v>
      </c>
    </row>
    <row r="56" spans="2:10" ht="19.5" customHeight="1">
      <c r="B56" s="4">
        <v>45</v>
      </c>
      <c r="C56" s="23" t="s">
        <v>166</v>
      </c>
      <c r="D56" s="24" t="s">
        <v>167</v>
      </c>
      <c r="E56" s="10"/>
      <c r="F56" s="70" t="str">
        <f t="shared" si="0"/>
        <v>/</v>
      </c>
      <c r="G56" s="70" t="str">
        <f t="shared" si="1"/>
        <v/>
      </c>
      <c r="H56" s="70" t="str">
        <f t="shared" si="2"/>
        <v/>
      </c>
      <c r="I56" s="70" t="str">
        <f t="shared" si="3"/>
        <v/>
      </c>
      <c r="J56" s="70" t="str">
        <f t="shared" si="4"/>
        <v>ไม่ผ่าน</v>
      </c>
    </row>
    <row r="57" spans="2:10" ht="19.5" customHeight="1">
      <c r="B57" s="4">
        <v>46</v>
      </c>
      <c r="C57" s="23" t="s">
        <v>168</v>
      </c>
      <c r="D57" s="24" t="s">
        <v>169</v>
      </c>
      <c r="E57" s="10"/>
      <c r="F57" s="70" t="str">
        <f t="shared" si="0"/>
        <v>/</v>
      </c>
      <c r="G57" s="70" t="str">
        <f t="shared" si="1"/>
        <v/>
      </c>
      <c r="H57" s="70" t="str">
        <f t="shared" si="2"/>
        <v/>
      </c>
      <c r="I57" s="70" t="str">
        <f t="shared" si="3"/>
        <v/>
      </c>
      <c r="J57" s="70" t="str">
        <f t="shared" si="4"/>
        <v>ไม่ผ่าน</v>
      </c>
    </row>
    <row r="58" spans="2:10" ht="19.5" customHeight="1">
      <c r="B58" s="4">
        <v>47</v>
      </c>
      <c r="C58" s="23" t="s">
        <v>86</v>
      </c>
      <c r="D58" s="24" t="s">
        <v>170</v>
      </c>
      <c r="E58" s="10"/>
      <c r="F58" s="70" t="str">
        <f t="shared" si="0"/>
        <v>/</v>
      </c>
      <c r="G58" s="70" t="str">
        <f t="shared" si="1"/>
        <v/>
      </c>
      <c r="H58" s="70" t="str">
        <f t="shared" si="2"/>
        <v/>
      </c>
      <c r="I58" s="70" t="str">
        <f t="shared" si="3"/>
        <v/>
      </c>
      <c r="J58" s="70" t="str">
        <f t="shared" si="4"/>
        <v>ไม่ผ่าน</v>
      </c>
    </row>
    <row r="59" spans="2:10" ht="19.5" customHeight="1">
      <c r="B59" s="4">
        <v>48</v>
      </c>
      <c r="C59" s="23" t="s">
        <v>171</v>
      </c>
      <c r="D59" s="24" t="s">
        <v>172</v>
      </c>
      <c r="E59" s="5"/>
      <c r="F59" s="70" t="str">
        <f t="shared" si="0"/>
        <v>/</v>
      </c>
      <c r="G59" s="70" t="str">
        <f t="shared" si="1"/>
        <v/>
      </c>
      <c r="H59" s="70" t="str">
        <f t="shared" si="2"/>
        <v/>
      </c>
      <c r="I59" s="70" t="str">
        <f t="shared" si="3"/>
        <v/>
      </c>
      <c r="J59" s="70" t="str">
        <f t="shared" si="4"/>
        <v>ไม่ผ่าน</v>
      </c>
    </row>
    <row r="60" spans="2:10" ht="19.5" customHeight="1">
      <c r="B60" s="51" t="s">
        <v>12</v>
      </c>
      <c r="C60" s="52"/>
      <c r="D60" s="52"/>
      <c r="E60" s="53"/>
      <c r="F60" s="5"/>
      <c r="G60" s="5"/>
      <c r="H60" s="5"/>
      <c r="I60" s="70" t="s">
        <v>7</v>
      </c>
      <c r="J60" s="70">
        <f>COUNTIF(J12:J59,"ผ่าน")</f>
        <v>0</v>
      </c>
    </row>
    <row r="61" spans="2:10" ht="19.5" customHeight="1">
      <c r="B61" s="54" t="s">
        <v>13</v>
      </c>
      <c r="C61" s="55"/>
      <c r="D61" s="55"/>
      <c r="E61" s="56"/>
      <c r="F61" s="60"/>
      <c r="G61" s="5"/>
      <c r="H61" s="5"/>
      <c r="I61" s="71" t="s">
        <v>832</v>
      </c>
      <c r="J61" s="71">
        <f>COUNTIF(J12:J59,"ไม่ผ่าน")</f>
        <v>48</v>
      </c>
    </row>
    <row r="62" spans="2:10" ht="19.5" customHeight="1">
      <c r="B62" s="57"/>
      <c r="C62" s="58"/>
      <c r="D62" s="58"/>
      <c r="E62" s="59"/>
      <c r="F62" s="61"/>
      <c r="G62" s="51"/>
      <c r="H62" s="52"/>
      <c r="I62" s="53"/>
      <c r="J62" s="6"/>
    </row>
    <row r="63" spans="2:10">
      <c r="C63" s="1" t="s">
        <v>11</v>
      </c>
    </row>
    <row r="65" spans="1:12" ht="22.5" customHeight="1">
      <c r="B65" s="37" t="s">
        <v>14</v>
      </c>
      <c r="C65" s="37"/>
      <c r="D65" s="37"/>
      <c r="E65" s="37"/>
      <c r="F65" s="37"/>
      <c r="G65" s="37"/>
      <c r="H65" s="37"/>
      <c r="I65" s="37"/>
      <c r="J65" s="37"/>
      <c r="K65" s="7"/>
      <c r="L65" s="7"/>
    </row>
    <row r="66" spans="1:12" ht="22.5" customHeight="1">
      <c r="A66" s="8"/>
      <c r="B66" s="37" t="s">
        <v>16</v>
      </c>
      <c r="C66" s="37"/>
      <c r="D66" s="37"/>
      <c r="E66" s="37"/>
      <c r="F66" s="37"/>
      <c r="G66" s="37"/>
      <c r="H66" s="37"/>
      <c r="I66" s="37"/>
      <c r="J66" s="37"/>
      <c r="K66" s="7"/>
      <c r="L66" s="7"/>
    </row>
    <row r="67" spans="1:12" ht="22.5" customHeight="1">
      <c r="A67" s="8"/>
      <c r="B67" s="37" t="s">
        <v>17</v>
      </c>
      <c r="C67" s="37"/>
      <c r="D67" s="37"/>
      <c r="E67" s="37"/>
      <c r="F67" s="37"/>
      <c r="G67" s="37"/>
      <c r="H67" s="37"/>
      <c r="I67" s="37"/>
      <c r="J67" s="37"/>
      <c r="K67" s="7"/>
      <c r="L67" s="7"/>
    </row>
    <row r="68" spans="1:12" ht="21">
      <c r="C68" s="62" t="s">
        <v>833</v>
      </c>
      <c r="D68" s="63" t="s">
        <v>834</v>
      </c>
      <c r="E68" s="64" t="s">
        <v>835</v>
      </c>
      <c r="F68" s="64"/>
      <c r="G68" s="64" t="s">
        <v>836</v>
      </c>
      <c r="H68" s="64"/>
    </row>
    <row r="69" spans="1:12" ht="21">
      <c r="C69" s="65"/>
      <c r="D69" s="66" t="s">
        <v>837</v>
      </c>
      <c r="E69" s="67" t="s">
        <v>838</v>
      </c>
      <c r="F69" s="67"/>
      <c r="G69" s="68">
        <f>COUNTIF(F12:F59,"/")</f>
        <v>48</v>
      </c>
      <c r="H69" s="68"/>
    </row>
    <row r="70" spans="1:12" ht="21">
      <c r="C70" s="65"/>
      <c r="D70" s="66" t="s">
        <v>839</v>
      </c>
      <c r="E70" s="67" t="s">
        <v>840</v>
      </c>
      <c r="F70" s="67"/>
      <c r="G70" s="68">
        <f>COUNTIF(G12:G59,"/")</f>
        <v>0</v>
      </c>
      <c r="H70" s="68"/>
    </row>
    <row r="71" spans="1:12" ht="21">
      <c r="C71" s="65"/>
      <c r="D71" s="66" t="s">
        <v>841</v>
      </c>
      <c r="E71" s="67" t="s">
        <v>842</v>
      </c>
      <c r="F71" s="67"/>
      <c r="G71" s="68">
        <f>COUNTIF(H12:H59,"/")</f>
        <v>0</v>
      </c>
      <c r="H71" s="68"/>
    </row>
    <row r="72" spans="1:12" ht="21">
      <c r="C72" s="69"/>
      <c r="D72" s="66" t="s">
        <v>843</v>
      </c>
      <c r="E72" s="67" t="s">
        <v>844</v>
      </c>
      <c r="F72" s="67"/>
      <c r="G72" s="68">
        <f>COUNTIF(I12:I59,"/")</f>
        <v>0</v>
      </c>
      <c r="H72" s="68"/>
    </row>
  </sheetData>
  <mergeCells count="28">
    <mergeCell ref="B67:J67"/>
    <mergeCell ref="B60:E60"/>
    <mergeCell ref="B61:E62"/>
    <mergeCell ref="F61:F62"/>
    <mergeCell ref="G62:I62"/>
    <mergeCell ref="B65:J65"/>
    <mergeCell ref="B66:J66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68:C72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5:L61"/>
  <sheetViews>
    <sheetView tabSelected="1" showWhiteSpace="0" view="pageLayout" topLeftCell="A39" workbookViewId="0">
      <selection activeCell="J48" sqref="F12:J48"/>
    </sheetView>
  </sheetViews>
  <sheetFormatPr defaultRowHeight="12.75"/>
  <cols>
    <col min="1" max="1" width="9" style="1"/>
    <col min="2" max="2" width="4.625" style="1" customWidth="1"/>
    <col min="3" max="3" width="12.25" style="1" customWidth="1"/>
    <col min="4" max="4" width="12.125" style="1" customWidth="1"/>
    <col min="5" max="5" width="9" style="1"/>
    <col min="6" max="9" width="5.375" style="1" customWidth="1"/>
    <col min="10" max="16384" width="9" style="1"/>
  </cols>
  <sheetData>
    <row r="5" spans="2:10" ht="10.5" customHeight="1"/>
    <row r="6" spans="2:10" s="2" customFormat="1" ht="18" customHeight="1">
      <c r="B6" s="36" t="s">
        <v>0</v>
      </c>
      <c r="C6" s="36"/>
      <c r="D6" s="36"/>
      <c r="E6" s="36"/>
      <c r="F6" s="36"/>
      <c r="G6" s="36"/>
      <c r="H6" s="36"/>
      <c r="I6" s="36"/>
      <c r="J6" s="36"/>
    </row>
    <row r="7" spans="2:10" ht="21" customHeight="1">
      <c r="B7" s="37" t="s">
        <v>15</v>
      </c>
      <c r="C7" s="37"/>
      <c r="D7" s="37"/>
      <c r="E7" s="37"/>
      <c r="F7" s="37"/>
      <c r="G7" s="37"/>
      <c r="H7" s="37"/>
      <c r="I7" s="37"/>
      <c r="J7" s="37"/>
    </row>
    <row r="8" spans="2:10" ht="21.75" customHeight="1">
      <c r="B8" s="38" t="s">
        <v>18</v>
      </c>
      <c r="C8" s="38"/>
      <c r="D8" s="38"/>
      <c r="E8" s="38"/>
      <c r="F8" s="38"/>
      <c r="G8" s="38"/>
      <c r="H8" s="38"/>
      <c r="I8" s="38"/>
      <c r="J8" s="38"/>
    </row>
    <row r="9" spans="2:10" ht="13.5" customHeight="1">
      <c r="B9" s="39" t="s">
        <v>1</v>
      </c>
      <c r="C9" s="42" t="s">
        <v>2</v>
      </c>
      <c r="D9" s="43"/>
      <c r="E9" s="48" t="s">
        <v>3</v>
      </c>
      <c r="F9" s="49" t="s">
        <v>4</v>
      </c>
      <c r="G9" s="49"/>
      <c r="H9" s="49"/>
      <c r="I9" s="49"/>
      <c r="J9" s="50" t="s">
        <v>5</v>
      </c>
    </row>
    <row r="10" spans="2:10" ht="13.5" customHeight="1">
      <c r="B10" s="40"/>
      <c r="C10" s="44"/>
      <c r="D10" s="45"/>
      <c r="E10" s="48"/>
      <c r="F10" s="48" t="s">
        <v>6</v>
      </c>
      <c r="G10" s="49" t="s">
        <v>7</v>
      </c>
      <c r="H10" s="49"/>
      <c r="I10" s="49"/>
      <c r="J10" s="50"/>
    </row>
    <row r="11" spans="2:10" ht="80.25" customHeight="1">
      <c r="B11" s="41"/>
      <c r="C11" s="46"/>
      <c r="D11" s="47"/>
      <c r="E11" s="48"/>
      <c r="F11" s="48"/>
      <c r="G11" s="3" t="s">
        <v>8</v>
      </c>
      <c r="H11" s="3" t="s">
        <v>9</v>
      </c>
      <c r="I11" s="3" t="s">
        <v>10</v>
      </c>
      <c r="J11" s="50"/>
    </row>
    <row r="12" spans="2:10" ht="15.75" customHeight="1">
      <c r="B12" s="4">
        <v>1</v>
      </c>
      <c r="C12" s="11" t="s">
        <v>772</v>
      </c>
      <c r="D12" s="12" t="s">
        <v>773</v>
      </c>
      <c r="E12" s="5"/>
      <c r="F12" s="70" t="str">
        <f>IF(E12&lt;=14,"/","")</f>
        <v>/</v>
      </c>
      <c r="G12" s="70" t="str">
        <f>IF(AND(E12&gt;14,E12&lt;=20),"/","")</f>
        <v/>
      </c>
      <c r="H12" s="70" t="str">
        <f>IF(AND(E12&gt;20,E12&lt;=25),"/","")</f>
        <v/>
      </c>
      <c r="I12" s="70" t="str">
        <f>IF(AND(E12&gt;25,E12&lt;=30),"/","")</f>
        <v/>
      </c>
      <c r="J12" s="70" t="str">
        <f>IF(E12&gt;=15,"ผ่าน","ไม่ผ่าน")</f>
        <v>ไม่ผ่าน</v>
      </c>
    </row>
    <row r="13" spans="2:10" ht="15.75" customHeight="1">
      <c r="B13" s="4">
        <v>2</v>
      </c>
      <c r="C13" s="11" t="s">
        <v>774</v>
      </c>
      <c r="D13" s="21" t="s">
        <v>775</v>
      </c>
      <c r="E13" s="5"/>
      <c r="F13" s="70" t="str">
        <f t="shared" ref="F13:F48" si="0">IF(E13&lt;=14,"/","")</f>
        <v>/</v>
      </c>
      <c r="G13" s="70" t="str">
        <f t="shared" ref="G13:G48" si="1">IF(AND(E13&gt;14,E13&lt;=20),"/","")</f>
        <v/>
      </c>
      <c r="H13" s="70" t="str">
        <f t="shared" ref="H13:H48" si="2">IF(AND(E13&gt;20,E13&lt;=25),"/","")</f>
        <v/>
      </c>
      <c r="I13" s="70" t="str">
        <f t="shared" ref="I13:I48" si="3">IF(AND(E13&gt;25,E13&lt;=30),"/","")</f>
        <v/>
      </c>
      <c r="J13" s="70" t="str">
        <f t="shared" ref="J13:J48" si="4">IF(E13&gt;=15,"ผ่าน","ไม่ผ่าน")</f>
        <v>ไม่ผ่าน</v>
      </c>
    </row>
    <row r="14" spans="2:10" ht="15.75" customHeight="1">
      <c r="B14" s="4">
        <v>3</v>
      </c>
      <c r="C14" s="25" t="s">
        <v>776</v>
      </c>
      <c r="D14" s="26" t="s">
        <v>531</v>
      </c>
      <c r="E14" s="5"/>
      <c r="F14" s="70" t="str">
        <f t="shared" si="0"/>
        <v>/</v>
      </c>
      <c r="G14" s="70" t="str">
        <f t="shared" si="1"/>
        <v/>
      </c>
      <c r="H14" s="70" t="str">
        <f t="shared" si="2"/>
        <v/>
      </c>
      <c r="I14" s="70" t="str">
        <f t="shared" si="3"/>
        <v/>
      </c>
      <c r="J14" s="70" t="str">
        <f t="shared" si="4"/>
        <v>ไม่ผ่าน</v>
      </c>
    </row>
    <row r="15" spans="2:10" ht="15.75" customHeight="1">
      <c r="B15" s="4">
        <v>4</v>
      </c>
      <c r="C15" s="11" t="s">
        <v>777</v>
      </c>
      <c r="D15" s="21" t="s">
        <v>778</v>
      </c>
      <c r="E15" s="5"/>
      <c r="F15" s="70" t="str">
        <f t="shared" si="0"/>
        <v>/</v>
      </c>
      <c r="G15" s="70" t="str">
        <f t="shared" si="1"/>
        <v/>
      </c>
      <c r="H15" s="70" t="str">
        <f t="shared" si="2"/>
        <v/>
      </c>
      <c r="I15" s="70" t="str">
        <f t="shared" si="3"/>
        <v/>
      </c>
      <c r="J15" s="70" t="str">
        <f t="shared" si="4"/>
        <v>ไม่ผ่าน</v>
      </c>
    </row>
    <row r="16" spans="2:10" ht="15.75" customHeight="1">
      <c r="B16" s="4">
        <v>5</v>
      </c>
      <c r="C16" s="25" t="s">
        <v>779</v>
      </c>
      <c r="D16" s="27" t="s">
        <v>780</v>
      </c>
      <c r="E16" s="5"/>
      <c r="F16" s="70" t="str">
        <f t="shared" si="0"/>
        <v>/</v>
      </c>
      <c r="G16" s="70" t="str">
        <f t="shared" si="1"/>
        <v/>
      </c>
      <c r="H16" s="70" t="str">
        <f t="shared" si="2"/>
        <v/>
      </c>
      <c r="I16" s="70" t="str">
        <f t="shared" si="3"/>
        <v/>
      </c>
      <c r="J16" s="70" t="str">
        <f t="shared" si="4"/>
        <v>ไม่ผ่าน</v>
      </c>
    </row>
    <row r="17" spans="2:10" ht="15.75" customHeight="1">
      <c r="B17" s="4">
        <v>6</v>
      </c>
      <c r="C17" s="11" t="s">
        <v>781</v>
      </c>
      <c r="D17" s="12" t="s">
        <v>782</v>
      </c>
      <c r="E17" s="5"/>
      <c r="F17" s="70" t="str">
        <f t="shared" si="0"/>
        <v>/</v>
      </c>
      <c r="G17" s="70" t="str">
        <f t="shared" si="1"/>
        <v/>
      </c>
      <c r="H17" s="70" t="str">
        <f t="shared" si="2"/>
        <v/>
      </c>
      <c r="I17" s="70" t="str">
        <f t="shared" si="3"/>
        <v/>
      </c>
      <c r="J17" s="70" t="str">
        <f t="shared" si="4"/>
        <v>ไม่ผ่าน</v>
      </c>
    </row>
    <row r="18" spans="2:10" ht="15.75" customHeight="1">
      <c r="B18" s="4">
        <v>7</v>
      </c>
      <c r="C18" s="25" t="s">
        <v>783</v>
      </c>
      <c r="D18" s="27" t="s">
        <v>409</v>
      </c>
      <c r="E18" s="5"/>
      <c r="F18" s="70" t="str">
        <f t="shared" si="0"/>
        <v>/</v>
      </c>
      <c r="G18" s="70" t="str">
        <f t="shared" si="1"/>
        <v/>
      </c>
      <c r="H18" s="70" t="str">
        <f t="shared" si="2"/>
        <v/>
      </c>
      <c r="I18" s="70" t="str">
        <f t="shared" si="3"/>
        <v/>
      </c>
      <c r="J18" s="70" t="str">
        <f t="shared" si="4"/>
        <v>ไม่ผ่าน</v>
      </c>
    </row>
    <row r="19" spans="2:10" ht="15.75" customHeight="1">
      <c r="B19" s="4">
        <v>8</v>
      </c>
      <c r="C19" s="25" t="s">
        <v>784</v>
      </c>
      <c r="D19" s="27" t="s">
        <v>785</v>
      </c>
      <c r="E19" s="5"/>
      <c r="F19" s="70" t="str">
        <f t="shared" si="0"/>
        <v>/</v>
      </c>
      <c r="G19" s="70" t="str">
        <f t="shared" si="1"/>
        <v/>
      </c>
      <c r="H19" s="70" t="str">
        <f t="shared" si="2"/>
        <v/>
      </c>
      <c r="I19" s="70" t="str">
        <f t="shared" si="3"/>
        <v/>
      </c>
      <c r="J19" s="70" t="str">
        <f t="shared" si="4"/>
        <v>ไม่ผ่าน</v>
      </c>
    </row>
    <row r="20" spans="2:10" ht="15.75" customHeight="1">
      <c r="B20" s="4">
        <v>9</v>
      </c>
      <c r="C20" s="25" t="s">
        <v>786</v>
      </c>
      <c r="D20" s="27" t="s">
        <v>787</v>
      </c>
      <c r="E20" s="5"/>
      <c r="F20" s="70" t="str">
        <f t="shared" si="0"/>
        <v>/</v>
      </c>
      <c r="G20" s="70" t="str">
        <f t="shared" si="1"/>
        <v/>
      </c>
      <c r="H20" s="70" t="str">
        <f t="shared" si="2"/>
        <v/>
      </c>
      <c r="I20" s="70" t="str">
        <f t="shared" si="3"/>
        <v/>
      </c>
      <c r="J20" s="70" t="str">
        <f t="shared" si="4"/>
        <v>ไม่ผ่าน</v>
      </c>
    </row>
    <row r="21" spans="2:10" ht="15.75" customHeight="1">
      <c r="B21" s="4">
        <v>10</v>
      </c>
      <c r="C21" s="25" t="s">
        <v>788</v>
      </c>
      <c r="D21" s="27" t="s">
        <v>789</v>
      </c>
      <c r="E21" s="5"/>
      <c r="F21" s="70" t="str">
        <f t="shared" si="0"/>
        <v>/</v>
      </c>
      <c r="G21" s="70" t="str">
        <f t="shared" si="1"/>
        <v/>
      </c>
      <c r="H21" s="70" t="str">
        <f t="shared" si="2"/>
        <v/>
      </c>
      <c r="I21" s="70" t="str">
        <f t="shared" si="3"/>
        <v/>
      </c>
      <c r="J21" s="70" t="str">
        <f t="shared" si="4"/>
        <v>ไม่ผ่าน</v>
      </c>
    </row>
    <row r="22" spans="2:10" ht="15.75" customHeight="1">
      <c r="B22" s="4">
        <v>11</v>
      </c>
      <c r="C22" s="25" t="s">
        <v>790</v>
      </c>
      <c r="D22" s="27" t="s">
        <v>791</v>
      </c>
      <c r="E22" s="5"/>
      <c r="F22" s="70" t="str">
        <f t="shared" si="0"/>
        <v>/</v>
      </c>
      <c r="G22" s="70" t="str">
        <f t="shared" si="1"/>
        <v/>
      </c>
      <c r="H22" s="70" t="str">
        <f t="shared" si="2"/>
        <v/>
      </c>
      <c r="I22" s="70" t="str">
        <f t="shared" si="3"/>
        <v/>
      </c>
      <c r="J22" s="70" t="str">
        <f t="shared" si="4"/>
        <v>ไม่ผ่าน</v>
      </c>
    </row>
    <row r="23" spans="2:10" ht="15.75" customHeight="1">
      <c r="B23" s="4">
        <v>12</v>
      </c>
      <c r="C23" s="25" t="s">
        <v>792</v>
      </c>
      <c r="D23" s="27" t="s">
        <v>392</v>
      </c>
      <c r="E23" s="5"/>
      <c r="F23" s="70" t="str">
        <f t="shared" si="0"/>
        <v>/</v>
      </c>
      <c r="G23" s="70" t="str">
        <f t="shared" si="1"/>
        <v/>
      </c>
      <c r="H23" s="70" t="str">
        <f t="shared" si="2"/>
        <v/>
      </c>
      <c r="I23" s="70" t="str">
        <f t="shared" si="3"/>
        <v/>
      </c>
      <c r="J23" s="70" t="str">
        <f t="shared" si="4"/>
        <v>ไม่ผ่าน</v>
      </c>
    </row>
    <row r="24" spans="2:10" ht="15.75" customHeight="1">
      <c r="B24" s="4">
        <v>13</v>
      </c>
      <c r="C24" s="25" t="s">
        <v>793</v>
      </c>
      <c r="D24" s="27" t="s">
        <v>794</v>
      </c>
      <c r="E24" s="5"/>
      <c r="F24" s="70" t="str">
        <f t="shared" si="0"/>
        <v>/</v>
      </c>
      <c r="G24" s="70" t="str">
        <f t="shared" si="1"/>
        <v/>
      </c>
      <c r="H24" s="70" t="str">
        <f t="shared" si="2"/>
        <v/>
      </c>
      <c r="I24" s="70" t="str">
        <f t="shared" si="3"/>
        <v/>
      </c>
      <c r="J24" s="70" t="str">
        <f t="shared" si="4"/>
        <v>ไม่ผ่าน</v>
      </c>
    </row>
    <row r="25" spans="2:10" ht="15.75" customHeight="1">
      <c r="B25" s="4">
        <v>14</v>
      </c>
      <c r="C25" s="25" t="s">
        <v>524</v>
      </c>
      <c r="D25" s="27" t="s">
        <v>795</v>
      </c>
      <c r="E25" s="5"/>
      <c r="F25" s="70" t="str">
        <f t="shared" si="0"/>
        <v>/</v>
      </c>
      <c r="G25" s="70" t="str">
        <f t="shared" si="1"/>
        <v/>
      </c>
      <c r="H25" s="70" t="str">
        <f t="shared" si="2"/>
        <v/>
      </c>
      <c r="I25" s="70" t="str">
        <f t="shared" si="3"/>
        <v/>
      </c>
      <c r="J25" s="70" t="str">
        <f t="shared" si="4"/>
        <v>ไม่ผ่าน</v>
      </c>
    </row>
    <row r="26" spans="2:10" ht="15.75" customHeight="1">
      <c r="B26" s="4">
        <v>15</v>
      </c>
      <c r="C26" s="11" t="s">
        <v>796</v>
      </c>
      <c r="D26" s="12" t="s">
        <v>388</v>
      </c>
      <c r="E26" s="5"/>
      <c r="F26" s="70" t="str">
        <f t="shared" si="0"/>
        <v>/</v>
      </c>
      <c r="G26" s="70" t="str">
        <f t="shared" si="1"/>
        <v/>
      </c>
      <c r="H26" s="70" t="str">
        <f t="shared" si="2"/>
        <v/>
      </c>
      <c r="I26" s="70" t="str">
        <f t="shared" si="3"/>
        <v/>
      </c>
      <c r="J26" s="70" t="str">
        <f t="shared" si="4"/>
        <v>ไม่ผ่าน</v>
      </c>
    </row>
    <row r="27" spans="2:10" ht="15.75" customHeight="1">
      <c r="B27" s="4">
        <v>16</v>
      </c>
      <c r="C27" s="11" t="s">
        <v>797</v>
      </c>
      <c r="D27" s="12" t="s">
        <v>798</v>
      </c>
      <c r="E27" s="5"/>
      <c r="F27" s="70" t="str">
        <f t="shared" si="0"/>
        <v>/</v>
      </c>
      <c r="G27" s="70" t="str">
        <f t="shared" si="1"/>
        <v/>
      </c>
      <c r="H27" s="70" t="str">
        <f t="shared" si="2"/>
        <v/>
      </c>
      <c r="I27" s="70" t="str">
        <f t="shared" si="3"/>
        <v/>
      </c>
      <c r="J27" s="70" t="str">
        <f t="shared" si="4"/>
        <v>ไม่ผ่าน</v>
      </c>
    </row>
    <row r="28" spans="2:10" ht="15.75" customHeight="1">
      <c r="B28" s="4">
        <v>17</v>
      </c>
      <c r="C28" s="23" t="s">
        <v>799</v>
      </c>
      <c r="D28" s="24" t="s">
        <v>800</v>
      </c>
      <c r="E28" s="5"/>
      <c r="F28" s="70" t="str">
        <f t="shared" si="0"/>
        <v>/</v>
      </c>
      <c r="G28" s="70" t="str">
        <f t="shared" si="1"/>
        <v/>
      </c>
      <c r="H28" s="70" t="str">
        <f t="shared" si="2"/>
        <v/>
      </c>
      <c r="I28" s="70" t="str">
        <f t="shared" si="3"/>
        <v/>
      </c>
      <c r="J28" s="70" t="str">
        <f t="shared" si="4"/>
        <v>ไม่ผ่าน</v>
      </c>
    </row>
    <row r="29" spans="2:10" ht="15.75" customHeight="1">
      <c r="B29" s="4">
        <v>18</v>
      </c>
      <c r="C29" s="25" t="s">
        <v>801</v>
      </c>
      <c r="D29" s="27" t="s">
        <v>802</v>
      </c>
      <c r="E29" s="5"/>
      <c r="F29" s="70" t="str">
        <f t="shared" si="0"/>
        <v>/</v>
      </c>
      <c r="G29" s="70" t="str">
        <f t="shared" si="1"/>
        <v/>
      </c>
      <c r="H29" s="70" t="str">
        <f t="shared" si="2"/>
        <v/>
      </c>
      <c r="I29" s="70" t="str">
        <f t="shared" si="3"/>
        <v/>
      </c>
      <c r="J29" s="70" t="str">
        <f t="shared" si="4"/>
        <v>ไม่ผ่าน</v>
      </c>
    </row>
    <row r="30" spans="2:10" ht="15.75" customHeight="1">
      <c r="B30" s="4">
        <v>19</v>
      </c>
      <c r="C30" s="25" t="s">
        <v>803</v>
      </c>
      <c r="D30" s="27" t="s">
        <v>281</v>
      </c>
      <c r="E30" s="5"/>
      <c r="F30" s="70" t="str">
        <f t="shared" si="0"/>
        <v>/</v>
      </c>
      <c r="G30" s="70" t="str">
        <f t="shared" si="1"/>
        <v/>
      </c>
      <c r="H30" s="70" t="str">
        <f t="shared" si="2"/>
        <v/>
      </c>
      <c r="I30" s="70" t="str">
        <f t="shared" si="3"/>
        <v/>
      </c>
      <c r="J30" s="70" t="str">
        <f t="shared" si="4"/>
        <v>ไม่ผ่าน</v>
      </c>
    </row>
    <row r="31" spans="2:10" ht="15.75" customHeight="1">
      <c r="B31" s="4">
        <v>20</v>
      </c>
      <c r="C31" s="25" t="s">
        <v>804</v>
      </c>
      <c r="D31" s="27" t="s">
        <v>58</v>
      </c>
      <c r="E31" s="5"/>
      <c r="F31" s="70" t="str">
        <f t="shared" si="0"/>
        <v>/</v>
      </c>
      <c r="G31" s="70" t="str">
        <f t="shared" si="1"/>
        <v/>
      </c>
      <c r="H31" s="70" t="str">
        <f t="shared" si="2"/>
        <v/>
      </c>
      <c r="I31" s="70" t="str">
        <f t="shared" si="3"/>
        <v/>
      </c>
      <c r="J31" s="70" t="str">
        <f t="shared" si="4"/>
        <v>ไม่ผ่าน</v>
      </c>
    </row>
    <row r="32" spans="2:10" ht="15.75" customHeight="1">
      <c r="B32" s="4">
        <v>21</v>
      </c>
      <c r="C32" s="11" t="s">
        <v>805</v>
      </c>
      <c r="D32" s="12" t="s">
        <v>806</v>
      </c>
      <c r="E32" s="5"/>
      <c r="F32" s="70" t="str">
        <f t="shared" si="0"/>
        <v>/</v>
      </c>
      <c r="G32" s="70" t="str">
        <f t="shared" si="1"/>
        <v/>
      </c>
      <c r="H32" s="70" t="str">
        <f t="shared" si="2"/>
        <v/>
      </c>
      <c r="I32" s="70" t="str">
        <f t="shared" si="3"/>
        <v/>
      </c>
      <c r="J32" s="70" t="str">
        <f t="shared" si="4"/>
        <v>ไม่ผ่าน</v>
      </c>
    </row>
    <row r="33" spans="2:10" ht="19.5" customHeight="1">
      <c r="B33" s="4">
        <v>22</v>
      </c>
      <c r="C33" s="25" t="s">
        <v>807</v>
      </c>
      <c r="D33" s="27" t="s">
        <v>808</v>
      </c>
      <c r="E33" s="5"/>
      <c r="F33" s="70" t="str">
        <f t="shared" si="0"/>
        <v>/</v>
      </c>
      <c r="G33" s="70" t="str">
        <f t="shared" si="1"/>
        <v/>
      </c>
      <c r="H33" s="70" t="str">
        <f t="shared" si="2"/>
        <v/>
      </c>
      <c r="I33" s="70" t="str">
        <f t="shared" si="3"/>
        <v/>
      </c>
      <c r="J33" s="70" t="str">
        <f t="shared" si="4"/>
        <v>ไม่ผ่าน</v>
      </c>
    </row>
    <row r="34" spans="2:10" ht="19.5" customHeight="1">
      <c r="B34" s="4">
        <v>23</v>
      </c>
      <c r="C34" s="25" t="s">
        <v>809</v>
      </c>
      <c r="D34" s="27" t="s">
        <v>810</v>
      </c>
      <c r="E34" s="5"/>
      <c r="F34" s="70" t="str">
        <f t="shared" si="0"/>
        <v>/</v>
      </c>
      <c r="G34" s="70" t="str">
        <f t="shared" si="1"/>
        <v/>
      </c>
      <c r="H34" s="70" t="str">
        <f t="shared" si="2"/>
        <v/>
      </c>
      <c r="I34" s="70" t="str">
        <f t="shared" si="3"/>
        <v/>
      </c>
      <c r="J34" s="70" t="str">
        <f t="shared" si="4"/>
        <v>ไม่ผ่าน</v>
      </c>
    </row>
    <row r="35" spans="2:10" ht="19.5" customHeight="1">
      <c r="B35" s="4">
        <v>24</v>
      </c>
      <c r="C35" s="23" t="s">
        <v>811</v>
      </c>
      <c r="D35" s="24" t="s">
        <v>812</v>
      </c>
      <c r="E35" s="5"/>
      <c r="F35" s="70" t="str">
        <f t="shared" si="0"/>
        <v>/</v>
      </c>
      <c r="G35" s="70" t="str">
        <f t="shared" si="1"/>
        <v/>
      </c>
      <c r="H35" s="70" t="str">
        <f t="shared" si="2"/>
        <v/>
      </c>
      <c r="I35" s="70" t="str">
        <f t="shared" si="3"/>
        <v/>
      </c>
      <c r="J35" s="70" t="str">
        <f t="shared" si="4"/>
        <v>ไม่ผ่าน</v>
      </c>
    </row>
    <row r="36" spans="2:10" ht="19.5" customHeight="1">
      <c r="B36" s="4">
        <v>25</v>
      </c>
      <c r="C36" s="23" t="s">
        <v>45</v>
      </c>
      <c r="D36" s="24" t="s">
        <v>813</v>
      </c>
      <c r="E36" s="5"/>
      <c r="F36" s="70" t="str">
        <f t="shared" si="0"/>
        <v>/</v>
      </c>
      <c r="G36" s="70" t="str">
        <f t="shared" si="1"/>
        <v/>
      </c>
      <c r="H36" s="70" t="str">
        <f t="shared" si="2"/>
        <v/>
      </c>
      <c r="I36" s="70" t="str">
        <f t="shared" si="3"/>
        <v/>
      </c>
      <c r="J36" s="70" t="str">
        <f t="shared" si="4"/>
        <v>ไม่ผ่าน</v>
      </c>
    </row>
    <row r="37" spans="2:10" ht="19.5" customHeight="1">
      <c r="B37" s="4">
        <v>26</v>
      </c>
      <c r="C37" s="23" t="s">
        <v>814</v>
      </c>
      <c r="D37" s="24" t="s">
        <v>815</v>
      </c>
      <c r="E37" s="5"/>
      <c r="F37" s="70" t="str">
        <f t="shared" si="0"/>
        <v>/</v>
      </c>
      <c r="G37" s="70" t="str">
        <f t="shared" si="1"/>
        <v/>
      </c>
      <c r="H37" s="70" t="str">
        <f t="shared" si="2"/>
        <v/>
      </c>
      <c r="I37" s="70" t="str">
        <f t="shared" si="3"/>
        <v/>
      </c>
      <c r="J37" s="70" t="str">
        <f t="shared" si="4"/>
        <v>ไม่ผ่าน</v>
      </c>
    </row>
    <row r="38" spans="2:10" ht="19.5" customHeight="1">
      <c r="B38" s="4">
        <v>27</v>
      </c>
      <c r="C38" s="11" t="s">
        <v>816</v>
      </c>
      <c r="D38" s="12" t="s">
        <v>817</v>
      </c>
      <c r="E38" s="5"/>
      <c r="F38" s="70" t="str">
        <f t="shared" si="0"/>
        <v>/</v>
      </c>
      <c r="G38" s="70" t="str">
        <f t="shared" si="1"/>
        <v/>
      </c>
      <c r="H38" s="70" t="str">
        <f t="shared" si="2"/>
        <v/>
      </c>
      <c r="I38" s="70" t="str">
        <f t="shared" si="3"/>
        <v/>
      </c>
      <c r="J38" s="70" t="str">
        <f t="shared" si="4"/>
        <v>ไม่ผ่าน</v>
      </c>
    </row>
    <row r="39" spans="2:10" ht="19.5" customHeight="1">
      <c r="B39" s="4">
        <v>28</v>
      </c>
      <c r="C39" s="11" t="s">
        <v>818</v>
      </c>
      <c r="D39" s="12" t="s">
        <v>819</v>
      </c>
      <c r="E39" s="5"/>
      <c r="F39" s="70" t="str">
        <f t="shared" si="0"/>
        <v>/</v>
      </c>
      <c r="G39" s="70" t="str">
        <f t="shared" si="1"/>
        <v/>
      </c>
      <c r="H39" s="70" t="str">
        <f t="shared" si="2"/>
        <v/>
      </c>
      <c r="I39" s="70" t="str">
        <f t="shared" si="3"/>
        <v/>
      </c>
      <c r="J39" s="70" t="str">
        <f t="shared" si="4"/>
        <v>ไม่ผ่าน</v>
      </c>
    </row>
    <row r="40" spans="2:10" ht="19.5" customHeight="1">
      <c r="B40" s="4">
        <v>29</v>
      </c>
      <c r="C40" s="25" t="s">
        <v>820</v>
      </c>
      <c r="D40" s="27" t="s">
        <v>240</v>
      </c>
      <c r="E40" s="5"/>
      <c r="F40" s="70" t="str">
        <f t="shared" si="0"/>
        <v>/</v>
      </c>
      <c r="G40" s="70" t="str">
        <f t="shared" si="1"/>
        <v/>
      </c>
      <c r="H40" s="70" t="str">
        <f t="shared" si="2"/>
        <v/>
      </c>
      <c r="I40" s="70" t="str">
        <f t="shared" si="3"/>
        <v/>
      </c>
      <c r="J40" s="70" t="str">
        <f t="shared" si="4"/>
        <v>ไม่ผ่าน</v>
      </c>
    </row>
    <row r="41" spans="2:10" ht="18.75">
      <c r="B41" s="4">
        <v>30</v>
      </c>
      <c r="C41" s="25" t="s">
        <v>407</v>
      </c>
      <c r="D41" s="27" t="s">
        <v>821</v>
      </c>
      <c r="E41" s="5"/>
      <c r="F41" s="70" t="str">
        <f t="shared" si="0"/>
        <v>/</v>
      </c>
      <c r="G41" s="70" t="str">
        <f t="shared" si="1"/>
        <v/>
      </c>
      <c r="H41" s="70" t="str">
        <f t="shared" si="2"/>
        <v/>
      </c>
      <c r="I41" s="70" t="str">
        <f t="shared" si="3"/>
        <v/>
      </c>
      <c r="J41" s="70" t="str">
        <f t="shared" si="4"/>
        <v>ไม่ผ่าน</v>
      </c>
    </row>
    <row r="42" spans="2:10" ht="18.75">
      <c r="B42" s="4">
        <v>31</v>
      </c>
      <c r="C42" s="11" t="s">
        <v>822</v>
      </c>
      <c r="D42" s="12" t="s">
        <v>823</v>
      </c>
      <c r="E42" s="5"/>
      <c r="F42" s="70" t="str">
        <f t="shared" si="0"/>
        <v>/</v>
      </c>
      <c r="G42" s="70" t="str">
        <f t="shared" si="1"/>
        <v/>
      </c>
      <c r="H42" s="70" t="str">
        <f t="shared" si="2"/>
        <v/>
      </c>
      <c r="I42" s="70" t="str">
        <f t="shared" si="3"/>
        <v/>
      </c>
      <c r="J42" s="70" t="str">
        <f t="shared" si="4"/>
        <v>ไม่ผ่าน</v>
      </c>
    </row>
    <row r="43" spans="2:10" ht="18.75">
      <c r="B43" s="4">
        <v>32</v>
      </c>
      <c r="C43" s="25" t="s">
        <v>824</v>
      </c>
      <c r="D43" s="27" t="s">
        <v>825</v>
      </c>
      <c r="E43" s="5"/>
      <c r="F43" s="70" t="str">
        <f t="shared" si="0"/>
        <v>/</v>
      </c>
      <c r="G43" s="70" t="str">
        <f t="shared" si="1"/>
        <v/>
      </c>
      <c r="H43" s="70" t="str">
        <f t="shared" si="2"/>
        <v/>
      </c>
      <c r="I43" s="70" t="str">
        <f t="shared" si="3"/>
        <v/>
      </c>
      <c r="J43" s="70" t="str">
        <f t="shared" si="4"/>
        <v>ไม่ผ่าน</v>
      </c>
    </row>
    <row r="44" spans="2:10" ht="18.75">
      <c r="B44" s="4">
        <v>33</v>
      </c>
      <c r="C44" s="25" t="s">
        <v>826</v>
      </c>
      <c r="D44" s="27" t="s">
        <v>91</v>
      </c>
      <c r="E44" s="5"/>
      <c r="F44" s="70" t="str">
        <f t="shared" si="0"/>
        <v>/</v>
      </c>
      <c r="G44" s="70" t="str">
        <f t="shared" si="1"/>
        <v/>
      </c>
      <c r="H44" s="70" t="str">
        <f t="shared" si="2"/>
        <v/>
      </c>
      <c r="I44" s="70" t="str">
        <f t="shared" si="3"/>
        <v/>
      </c>
      <c r="J44" s="70" t="str">
        <f t="shared" si="4"/>
        <v>ไม่ผ่าน</v>
      </c>
    </row>
    <row r="45" spans="2:10" ht="18.75">
      <c r="B45" s="4">
        <v>34</v>
      </c>
      <c r="C45" s="11" t="s">
        <v>827</v>
      </c>
      <c r="D45" s="12" t="s">
        <v>614</v>
      </c>
      <c r="E45" s="5"/>
      <c r="F45" s="70" t="str">
        <f t="shared" si="0"/>
        <v>/</v>
      </c>
      <c r="G45" s="70" t="str">
        <f t="shared" si="1"/>
        <v/>
      </c>
      <c r="H45" s="70" t="str">
        <f t="shared" si="2"/>
        <v/>
      </c>
      <c r="I45" s="70" t="str">
        <f t="shared" si="3"/>
        <v/>
      </c>
      <c r="J45" s="70" t="str">
        <f t="shared" si="4"/>
        <v>ไม่ผ่าน</v>
      </c>
    </row>
    <row r="46" spans="2:10" ht="18.75">
      <c r="B46" s="4">
        <v>35</v>
      </c>
      <c r="C46" s="25" t="s">
        <v>828</v>
      </c>
      <c r="D46" s="27" t="s">
        <v>330</v>
      </c>
      <c r="E46" s="5"/>
      <c r="F46" s="70" t="str">
        <f t="shared" si="0"/>
        <v>/</v>
      </c>
      <c r="G46" s="70" t="str">
        <f t="shared" si="1"/>
        <v/>
      </c>
      <c r="H46" s="70" t="str">
        <f t="shared" si="2"/>
        <v/>
      </c>
      <c r="I46" s="70" t="str">
        <f t="shared" si="3"/>
        <v/>
      </c>
      <c r="J46" s="70" t="str">
        <f t="shared" si="4"/>
        <v>ไม่ผ่าน</v>
      </c>
    </row>
    <row r="47" spans="2:10" ht="18.75">
      <c r="B47" s="4">
        <v>36</v>
      </c>
      <c r="C47" s="25" t="s">
        <v>829</v>
      </c>
      <c r="D47" s="27" t="s">
        <v>830</v>
      </c>
      <c r="E47" s="5"/>
      <c r="F47" s="70" t="str">
        <f t="shared" si="0"/>
        <v>/</v>
      </c>
      <c r="G47" s="70" t="str">
        <f t="shared" si="1"/>
        <v/>
      </c>
      <c r="H47" s="70" t="str">
        <f t="shared" si="2"/>
        <v/>
      </c>
      <c r="I47" s="70" t="str">
        <f t="shared" si="3"/>
        <v/>
      </c>
      <c r="J47" s="70" t="str">
        <f t="shared" si="4"/>
        <v>ไม่ผ่าน</v>
      </c>
    </row>
    <row r="48" spans="2:10" ht="18.75">
      <c r="B48" s="4">
        <v>37</v>
      </c>
      <c r="C48" s="17" t="s">
        <v>155</v>
      </c>
      <c r="D48" s="18" t="s">
        <v>831</v>
      </c>
      <c r="E48" s="5"/>
      <c r="F48" s="70" t="str">
        <f t="shared" si="0"/>
        <v>/</v>
      </c>
      <c r="G48" s="70" t="str">
        <f t="shared" si="1"/>
        <v/>
      </c>
      <c r="H48" s="70" t="str">
        <f t="shared" si="2"/>
        <v/>
      </c>
      <c r="I48" s="70" t="str">
        <f t="shared" si="3"/>
        <v/>
      </c>
      <c r="J48" s="70" t="str">
        <f t="shared" si="4"/>
        <v>ไม่ผ่าน</v>
      </c>
    </row>
    <row r="49" spans="1:12" ht="19.5" customHeight="1">
      <c r="B49" s="51" t="s">
        <v>12</v>
      </c>
      <c r="C49" s="52"/>
      <c r="D49" s="52"/>
      <c r="E49" s="53"/>
      <c r="F49" s="5"/>
      <c r="G49" s="5"/>
      <c r="H49" s="5"/>
      <c r="I49" s="70" t="s">
        <v>7</v>
      </c>
      <c r="J49" s="70">
        <f>COUNTIF(J12:J48,"ผ่าน")</f>
        <v>0</v>
      </c>
    </row>
    <row r="50" spans="1:12" ht="19.5" customHeight="1">
      <c r="B50" s="54" t="s">
        <v>13</v>
      </c>
      <c r="C50" s="55"/>
      <c r="D50" s="55"/>
      <c r="E50" s="56"/>
      <c r="F50" s="60"/>
      <c r="G50" s="5"/>
      <c r="H50" s="5"/>
      <c r="I50" s="71" t="s">
        <v>832</v>
      </c>
      <c r="J50" s="71">
        <f>COUNTIF(J12:J48,"ไม่ผ่าน")</f>
        <v>37</v>
      </c>
    </row>
    <row r="51" spans="1:12" ht="19.5" customHeight="1">
      <c r="B51" s="57"/>
      <c r="C51" s="58"/>
      <c r="D51" s="58"/>
      <c r="E51" s="59"/>
      <c r="F51" s="61"/>
      <c r="G51" s="51"/>
      <c r="H51" s="52"/>
      <c r="I51" s="53"/>
      <c r="J51" s="6"/>
    </row>
    <row r="52" spans="1:12">
      <c r="C52" s="1" t="s">
        <v>11</v>
      </c>
    </row>
    <row r="54" spans="1:12" ht="22.5" customHeight="1">
      <c r="B54" s="37" t="s">
        <v>14</v>
      </c>
      <c r="C54" s="37"/>
      <c r="D54" s="37"/>
      <c r="E54" s="37"/>
      <c r="F54" s="37"/>
      <c r="G54" s="37"/>
      <c r="H54" s="37"/>
      <c r="I54" s="37"/>
      <c r="J54" s="37"/>
      <c r="K54" s="7"/>
      <c r="L54" s="7"/>
    </row>
    <row r="55" spans="1:12" ht="22.5" customHeight="1">
      <c r="A55" s="8"/>
      <c r="B55" s="37" t="s">
        <v>16</v>
      </c>
      <c r="C55" s="37"/>
      <c r="D55" s="37"/>
      <c r="E55" s="37"/>
      <c r="F55" s="37"/>
      <c r="G55" s="37"/>
      <c r="H55" s="37"/>
      <c r="I55" s="37"/>
      <c r="J55" s="37"/>
      <c r="K55" s="7"/>
      <c r="L55" s="7"/>
    </row>
    <row r="56" spans="1:12" ht="22.5" customHeight="1">
      <c r="A56" s="8"/>
      <c r="B56" s="37" t="s">
        <v>17</v>
      </c>
      <c r="C56" s="37"/>
      <c r="D56" s="37"/>
      <c r="E56" s="37"/>
      <c r="F56" s="37"/>
      <c r="G56" s="37"/>
      <c r="H56" s="37"/>
      <c r="I56" s="37"/>
      <c r="J56" s="37"/>
      <c r="K56" s="7"/>
      <c r="L56" s="7"/>
    </row>
    <row r="57" spans="1:12" ht="21">
      <c r="C57" s="62" t="s">
        <v>833</v>
      </c>
      <c r="D57" s="63" t="s">
        <v>834</v>
      </c>
      <c r="E57" s="64" t="s">
        <v>835</v>
      </c>
      <c r="F57" s="64"/>
      <c r="G57" s="64" t="s">
        <v>836</v>
      </c>
      <c r="H57" s="64"/>
    </row>
    <row r="58" spans="1:12" ht="21">
      <c r="C58" s="65"/>
      <c r="D58" s="66" t="s">
        <v>837</v>
      </c>
      <c r="E58" s="67" t="s">
        <v>838</v>
      </c>
      <c r="F58" s="67"/>
      <c r="G58" s="68">
        <f>COUNTIF(F12:F48,"/")</f>
        <v>37</v>
      </c>
      <c r="H58" s="68"/>
    </row>
    <row r="59" spans="1:12" ht="21">
      <c r="C59" s="65"/>
      <c r="D59" s="66" t="s">
        <v>839</v>
      </c>
      <c r="E59" s="67" t="s">
        <v>840</v>
      </c>
      <c r="F59" s="67"/>
      <c r="G59" s="68">
        <f>COUNTIF(G12:G48,"/")</f>
        <v>0</v>
      </c>
      <c r="H59" s="68"/>
    </row>
    <row r="60" spans="1:12" ht="21">
      <c r="C60" s="65"/>
      <c r="D60" s="66" t="s">
        <v>841</v>
      </c>
      <c r="E60" s="67" t="s">
        <v>842</v>
      </c>
      <c r="F60" s="67"/>
      <c r="G60" s="68">
        <f>COUNTIF(H12:H48,"/")</f>
        <v>0</v>
      </c>
      <c r="H60" s="68"/>
    </row>
    <row r="61" spans="1:12" ht="21">
      <c r="C61" s="69"/>
      <c r="D61" s="66" t="s">
        <v>843</v>
      </c>
      <c r="E61" s="67" t="s">
        <v>844</v>
      </c>
      <c r="F61" s="67"/>
      <c r="G61" s="68">
        <f>COUNTIF(I12:I48,"/")</f>
        <v>0</v>
      </c>
      <c r="H61" s="68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5:J55"/>
    <mergeCell ref="B56:J56"/>
    <mergeCell ref="B49:E49"/>
    <mergeCell ref="B50:E51"/>
    <mergeCell ref="F50:F51"/>
    <mergeCell ref="G51:I51"/>
    <mergeCell ref="B54:J54"/>
    <mergeCell ref="C57:C61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5:L71"/>
  <sheetViews>
    <sheetView showWhiteSpace="0" view="pageLayout" topLeftCell="A49" workbookViewId="0">
      <selection activeCell="J58" sqref="F12:J58"/>
    </sheetView>
  </sheetViews>
  <sheetFormatPr defaultRowHeight="12.75"/>
  <cols>
    <col min="1" max="1" width="9" style="1"/>
    <col min="2" max="2" width="4.625" style="1" customWidth="1"/>
    <col min="3" max="3" width="12.25" style="1" customWidth="1"/>
    <col min="4" max="4" width="12.125" style="1" customWidth="1"/>
    <col min="5" max="5" width="9" style="1"/>
    <col min="6" max="9" width="5.375" style="1" customWidth="1"/>
    <col min="10" max="16384" width="9" style="1"/>
  </cols>
  <sheetData>
    <row r="5" spans="2:10" ht="10.5" customHeight="1"/>
    <row r="6" spans="2:10" s="2" customFormat="1" ht="18" customHeight="1">
      <c r="B6" s="36" t="s">
        <v>0</v>
      </c>
      <c r="C6" s="36"/>
      <c r="D6" s="36"/>
      <c r="E6" s="36"/>
      <c r="F6" s="36"/>
      <c r="G6" s="36"/>
      <c r="H6" s="36"/>
      <c r="I6" s="36"/>
      <c r="J6" s="36"/>
    </row>
    <row r="7" spans="2:10" ht="21" customHeight="1">
      <c r="B7" s="37" t="s">
        <v>15</v>
      </c>
      <c r="C7" s="37"/>
      <c r="D7" s="37"/>
      <c r="E7" s="37"/>
      <c r="F7" s="37"/>
      <c r="G7" s="37"/>
      <c r="H7" s="37"/>
      <c r="I7" s="37"/>
      <c r="J7" s="37"/>
    </row>
    <row r="8" spans="2:10" ht="21.75" customHeight="1">
      <c r="B8" s="38" t="s">
        <v>18</v>
      </c>
      <c r="C8" s="38"/>
      <c r="D8" s="38"/>
      <c r="E8" s="38"/>
      <c r="F8" s="38"/>
      <c r="G8" s="38"/>
      <c r="H8" s="38"/>
      <c r="I8" s="38"/>
      <c r="J8" s="38"/>
    </row>
    <row r="9" spans="2:10" ht="18" customHeight="1">
      <c r="B9" s="39" t="s">
        <v>1</v>
      </c>
      <c r="C9" s="42" t="s">
        <v>2</v>
      </c>
      <c r="D9" s="43"/>
      <c r="E9" s="48" t="s">
        <v>3</v>
      </c>
      <c r="F9" s="49" t="s">
        <v>4</v>
      </c>
      <c r="G9" s="49"/>
      <c r="H9" s="49"/>
      <c r="I9" s="49"/>
      <c r="J9" s="50" t="s">
        <v>5</v>
      </c>
    </row>
    <row r="10" spans="2:10" ht="18" customHeight="1">
      <c r="B10" s="40"/>
      <c r="C10" s="44"/>
      <c r="D10" s="45"/>
      <c r="E10" s="48"/>
      <c r="F10" s="48" t="s">
        <v>6</v>
      </c>
      <c r="G10" s="49" t="s">
        <v>7</v>
      </c>
      <c r="H10" s="49"/>
      <c r="I10" s="49"/>
      <c r="J10" s="50"/>
    </row>
    <row r="11" spans="2:10" ht="75" customHeight="1">
      <c r="B11" s="41"/>
      <c r="C11" s="46"/>
      <c r="D11" s="47"/>
      <c r="E11" s="48"/>
      <c r="F11" s="48"/>
      <c r="G11" s="3" t="s">
        <v>8</v>
      </c>
      <c r="H11" s="3" t="s">
        <v>9</v>
      </c>
      <c r="I11" s="3" t="s">
        <v>10</v>
      </c>
      <c r="J11" s="50"/>
    </row>
    <row r="12" spans="2:10" ht="19.5" customHeight="1">
      <c r="B12" s="4">
        <v>1</v>
      </c>
      <c r="C12" s="25" t="s">
        <v>173</v>
      </c>
      <c r="D12" s="26" t="s">
        <v>174</v>
      </c>
      <c r="E12" s="5"/>
      <c r="F12" s="70" t="str">
        <f>IF(E12&lt;=14,"/","")</f>
        <v>/</v>
      </c>
      <c r="G12" s="70" t="str">
        <f>IF(AND(E12&gt;14,E12&lt;=20),"/","")</f>
        <v/>
      </c>
      <c r="H12" s="70" t="str">
        <f>IF(AND(E12&gt;20,E12&lt;=25),"/","")</f>
        <v/>
      </c>
      <c r="I12" s="70" t="str">
        <f>IF(AND(E12&gt;25,E12&lt;=30),"/","")</f>
        <v/>
      </c>
      <c r="J12" s="70" t="str">
        <f>IF(E12&gt;=15,"ผ่าน","ไม่ผ่าน")</f>
        <v>ไม่ผ่าน</v>
      </c>
    </row>
    <row r="13" spans="2:10" ht="19.5" customHeight="1">
      <c r="B13" s="4">
        <v>2</v>
      </c>
      <c r="C13" s="11" t="s">
        <v>175</v>
      </c>
      <c r="D13" s="21" t="s">
        <v>176</v>
      </c>
      <c r="E13" s="5"/>
      <c r="F13" s="70" t="str">
        <f t="shared" ref="F13:F58" si="0">IF(E13&lt;=14,"/","")</f>
        <v>/</v>
      </c>
      <c r="G13" s="70" t="str">
        <f t="shared" ref="G13:G58" si="1">IF(AND(E13&gt;14,E13&lt;=20),"/","")</f>
        <v/>
      </c>
      <c r="H13" s="70" t="str">
        <f t="shared" ref="H13:H58" si="2">IF(AND(E13&gt;20,E13&lt;=25),"/","")</f>
        <v/>
      </c>
      <c r="I13" s="70" t="str">
        <f t="shared" ref="I13:I58" si="3">IF(AND(E13&gt;25,E13&lt;=30),"/","")</f>
        <v/>
      </c>
      <c r="J13" s="70" t="str">
        <f t="shared" ref="J13:J58" si="4">IF(E13&gt;=15,"ผ่าน","ไม่ผ่าน")</f>
        <v>ไม่ผ่าน</v>
      </c>
    </row>
    <row r="14" spans="2:10" ht="19.5" customHeight="1">
      <c r="B14" s="4">
        <v>3</v>
      </c>
      <c r="C14" s="11" t="s">
        <v>177</v>
      </c>
      <c r="D14" s="21" t="s">
        <v>178</v>
      </c>
      <c r="E14" s="5"/>
      <c r="F14" s="70" t="str">
        <f t="shared" si="0"/>
        <v>/</v>
      </c>
      <c r="G14" s="70" t="str">
        <f t="shared" si="1"/>
        <v/>
      </c>
      <c r="H14" s="70" t="str">
        <f t="shared" si="2"/>
        <v/>
      </c>
      <c r="I14" s="70" t="str">
        <f t="shared" si="3"/>
        <v/>
      </c>
      <c r="J14" s="70" t="str">
        <f t="shared" si="4"/>
        <v>ไม่ผ่าน</v>
      </c>
    </row>
    <row r="15" spans="2:10" ht="19.5" customHeight="1">
      <c r="B15" s="4">
        <v>4</v>
      </c>
      <c r="C15" s="11" t="s">
        <v>82</v>
      </c>
      <c r="D15" s="21" t="s">
        <v>179</v>
      </c>
      <c r="E15" s="5"/>
      <c r="F15" s="70" t="str">
        <f t="shared" si="0"/>
        <v>/</v>
      </c>
      <c r="G15" s="70" t="str">
        <f t="shared" si="1"/>
        <v/>
      </c>
      <c r="H15" s="70" t="str">
        <f t="shared" si="2"/>
        <v/>
      </c>
      <c r="I15" s="70" t="str">
        <f t="shared" si="3"/>
        <v/>
      </c>
      <c r="J15" s="70" t="str">
        <f t="shared" si="4"/>
        <v>ไม่ผ่าน</v>
      </c>
    </row>
    <row r="16" spans="2:10" ht="19.5" customHeight="1">
      <c r="B16" s="4">
        <v>5</v>
      </c>
      <c r="C16" s="11" t="s">
        <v>180</v>
      </c>
      <c r="D16" s="21" t="s">
        <v>181</v>
      </c>
      <c r="E16" s="5"/>
      <c r="F16" s="70" t="str">
        <f t="shared" si="0"/>
        <v>/</v>
      </c>
      <c r="G16" s="70" t="str">
        <f t="shared" si="1"/>
        <v/>
      </c>
      <c r="H16" s="70" t="str">
        <f t="shared" si="2"/>
        <v/>
      </c>
      <c r="I16" s="70" t="str">
        <f t="shared" si="3"/>
        <v/>
      </c>
      <c r="J16" s="70" t="str">
        <f t="shared" si="4"/>
        <v>ไม่ผ่าน</v>
      </c>
    </row>
    <row r="17" spans="2:10" ht="19.5" customHeight="1">
      <c r="B17" s="4">
        <v>6</v>
      </c>
      <c r="C17" s="11" t="s">
        <v>182</v>
      </c>
      <c r="D17" s="21" t="s">
        <v>183</v>
      </c>
      <c r="E17" s="5"/>
      <c r="F17" s="70" t="str">
        <f t="shared" si="0"/>
        <v>/</v>
      </c>
      <c r="G17" s="70" t="str">
        <f t="shared" si="1"/>
        <v/>
      </c>
      <c r="H17" s="70" t="str">
        <f t="shared" si="2"/>
        <v/>
      </c>
      <c r="I17" s="70" t="str">
        <f t="shared" si="3"/>
        <v/>
      </c>
      <c r="J17" s="70" t="str">
        <f t="shared" si="4"/>
        <v>ไม่ผ่าน</v>
      </c>
    </row>
    <row r="18" spans="2:10" ht="19.5" customHeight="1">
      <c r="B18" s="4">
        <v>7</v>
      </c>
      <c r="C18" s="15" t="s">
        <v>184</v>
      </c>
      <c r="D18" s="22" t="s">
        <v>185</v>
      </c>
      <c r="E18" s="5"/>
      <c r="F18" s="70" t="str">
        <f t="shared" si="0"/>
        <v>/</v>
      </c>
      <c r="G18" s="70" t="str">
        <f t="shared" si="1"/>
        <v/>
      </c>
      <c r="H18" s="70" t="str">
        <f t="shared" si="2"/>
        <v/>
      </c>
      <c r="I18" s="70" t="str">
        <f t="shared" si="3"/>
        <v/>
      </c>
      <c r="J18" s="70" t="str">
        <f t="shared" si="4"/>
        <v>ไม่ผ่าน</v>
      </c>
    </row>
    <row r="19" spans="2:10" ht="19.5" customHeight="1">
      <c r="B19" s="4">
        <v>8</v>
      </c>
      <c r="C19" s="15" t="s">
        <v>186</v>
      </c>
      <c r="D19" s="22" t="s">
        <v>187</v>
      </c>
      <c r="E19" s="5"/>
      <c r="F19" s="70" t="str">
        <f t="shared" si="0"/>
        <v>/</v>
      </c>
      <c r="G19" s="70" t="str">
        <f t="shared" si="1"/>
        <v/>
      </c>
      <c r="H19" s="70" t="str">
        <f t="shared" si="2"/>
        <v/>
      </c>
      <c r="I19" s="70" t="str">
        <f t="shared" si="3"/>
        <v/>
      </c>
      <c r="J19" s="70" t="str">
        <f t="shared" si="4"/>
        <v>ไม่ผ่าน</v>
      </c>
    </row>
    <row r="20" spans="2:10" ht="19.5" customHeight="1">
      <c r="B20" s="4">
        <v>9</v>
      </c>
      <c r="C20" s="15" t="s">
        <v>188</v>
      </c>
      <c r="D20" s="22" t="s">
        <v>189</v>
      </c>
      <c r="E20" s="5"/>
      <c r="F20" s="70" t="str">
        <f t="shared" si="0"/>
        <v>/</v>
      </c>
      <c r="G20" s="70" t="str">
        <f t="shared" si="1"/>
        <v/>
      </c>
      <c r="H20" s="70" t="str">
        <f t="shared" si="2"/>
        <v/>
      </c>
      <c r="I20" s="70" t="str">
        <f t="shared" si="3"/>
        <v/>
      </c>
      <c r="J20" s="70" t="str">
        <f t="shared" si="4"/>
        <v>ไม่ผ่าน</v>
      </c>
    </row>
    <row r="21" spans="2:10" ht="19.5" customHeight="1">
      <c r="B21" s="4">
        <v>10</v>
      </c>
      <c r="C21" s="15" t="s">
        <v>190</v>
      </c>
      <c r="D21" s="22" t="s">
        <v>191</v>
      </c>
      <c r="E21" s="5"/>
      <c r="F21" s="70" t="str">
        <f t="shared" si="0"/>
        <v>/</v>
      </c>
      <c r="G21" s="70" t="str">
        <f t="shared" si="1"/>
        <v/>
      </c>
      <c r="H21" s="70" t="str">
        <f t="shared" si="2"/>
        <v/>
      </c>
      <c r="I21" s="70" t="str">
        <f t="shared" si="3"/>
        <v/>
      </c>
      <c r="J21" s="70" t="str">
        <f t="shared" si="4"/>
        <v>ไม่ผ่าน</v>
      </c>
    </row>
    <row r="22" spans="2:10" ht="19.5" customHeight="1">
      <c r="B22" s="4">
        <v>11</v>
      </c>
      <c r="C22" s="15" t="s">
        <v>192</v>
      </c>
      <c r="D22" s="22" t="s">
        <v>193</v>
      </c>
      <c r="E22" s="5"/>
      <c r="F22" s="70" t="str">
        <f t="shared" si="0"/>
        <v>/</v>
      </c>
      <c r="G22" s="70" t="str">
        <f t="shared" si="1"/>
        <v/>
      </c>
      <c r="H22" s="70" t="str">
        <f t="shared" si="2"/>
        <v/>
      </c>
      <c r="I22" s="70" t="str">
        <f t="shared" si="3"/>
        <v/>
      </c>
      <c r="J22" s="70" t="str">
        <f t="shared" si="4"/>
        <v>ไม่ผ่าน</v>
      </c>
    </row>
    <row r="23" spans="2:10" ht="19.5" customHeight="1">
      <c r="B23" s="4">
        <v>12</v>
      </c>
      <c r="C23" s="11" t="s">
        <v>38</v>
      </c>
      <c r="D23" s="21" t="s">
        <v>194</v>
      </c>
      <c r="E23" s="5"/>
      <c r="F23" s="70" t="str">
        <f t="shared" si="0"/>
        <v>/</v>
      </c>
      <c r="G23" s="70" t="str">
        <f t="shared" si="1"/>
        <v/>
      </c>
      <c r="H23" s="70" t="str">
        <f t="shared" si="2"/>
        <v/>
      </c>
      <c r="I23" s="70" t="str">
        <f t="shared" si="3"/>
        <v/>
      </c>
      <c r="J23" s="70" t="str">
        <f t="shared" si="4"/>
        <v>ไม่ผ่าน</v>
      </c>
    </row>
    <row r="24" spans="2:10" ht="19.5" customHeight="1">
      <c r="B24" s="4">
        <v>13</v>
      </c>
      <c r="C24" s="11" t="s">
        <v>195</v>
      </c>
      <c r="D24" s="21" t="s">
        <v>196</v>
      </c>
      <c r="E24" s="5"/>
      <c r="F24" s="70" t="str">
        <f t="shared" si="0"/>
        <v>/</v>
      </c>
      <c r="G24" s="70" t="str">
        <f t="shared" si="1"/>
        <v/>
      </c>
      <c r="H24" s="70" t="str">
        <f t="shared" si="2"/>
        <v/>
      </c>
      <c r="I24" s="70" t="str">
        <f t="shared" si="3"/>
        <v/>
      </c>
      <c r="J24" s="70" t="str">
        <f t="shared" si="4"/>
        <v>ไม่ผ่าน</v>
      </c>
    </row>
    <row r="25" spans="2:10" ht="19.5" customHeight="1">
      <c r="B25" s="4">
        <v>14</v>
      </c>
      <c r="C25" s="11" t="s">
        <v>197</v>
      </c>
      <c r="D25" s="21" t="s">
        <v>83</v>
      </c>
      <c r="E25" s="5"/>
      <c r="F25" s="70" t="str">
        <f t="shared" si="0"/>
        <v>/</v>
      </c>
      <c r="G25" s="70" t="str">
        <f t="shared" si="1"/>
        <v/>
      </c>
      <c r="H25" s="70" t="str">
        <f t="shared" si="2"/>
        <v/>
      </c>
      <c r="I25" s="70" t="str">
        <f t="shared" si="3"/>
        <v/>
      </c>
      <c r="J25" s="70" t="str">
        <f t="shared" si="4"/>
        <v>ไม่ผ่าน</v>
      </c>
    </row>
    <row r="26" spans="2:10" ht="19.5" customHeight="1">
      <c r="B26" s="4">
        <v>15</v>
      </c>
      <c r="C26" s="11" t="s">
        <v>198</v>
      </c>
      <c r="D26" s="21" t="s">
        <v>199</v>
      </c>
      <c r="E26" s="5"/>
      <c r="F26" s="70" t="str">
        <f t="shared" si="0"/>
        <v>/</v>
      </c>
      <c r="G26" s="70" t="str">
        <f t="shared" si="1"/>
        <v/>
      </c>
      <c r="H26" s="70" t="str">
        <f t="shared" si="2"/>
        <v/>
      </c>
      <c r="I26" s="70" t="str">
        <f t="shared" si="3"/>
        <v/>
      </c>
      <c r="J26" s="70" t="str">
        <f t="shared" si="4"/>
        <v>ไม่ผ่าน</v>
      </c>
    </row>
    <row r="27" spans="2:10" ht="19.5" customHeight="1">
      <c r="B27" s="4">
        <v>16</v>
      </c>
      <c r="C27" s="11" t="s">
        <v>200</v>
      </c>
      <c r="D27" s="21" t="s">
        <v>201</v>
      </c>
      <c r="E27" s="5"/>
      <c r="F27" s="70" t="str">
        <f t="shared" si="0"/>
        <v>/</v>
      </c>
      <c r="G27" s="70" t="str">
        <f t="shared" si="1"/>
        <v/>
      </c>
      <c r="H27" s="70" t="str">
        <f t="shared" si="2"/>
        <v/>
      </c>
      <c r="I27" s="70" t="str">
        <f t="shared" si="3"/>
        <v/>
      </c>
      <c r="J27" s="70" t="str">
        <f t="shared" si="4"/>
        <v>ไม่ผ่าน</v>
      </c>
    </row>
    <row r="28" spans="2:10" ht="19.5" customHeight="1">
      <c r="B28" s="4">
        <v>17</v>
      </c>
      <c r="C28" s="11" t="s">
        <v>202</v>
      </c>
      <c r="D28" s="21" t="s">
        <v>203</v>
      </c>
      <c r="E28" s="5"/>
      <c r="F28" s="70" t="str">
        <f t="shared" si="0"/>
        <v>/</v>
      </c>
      <c r="G28" s="70" t="str">
        <f t="shared" si="1"/>
        <v/>
      </c>
      <c r="H28" s="70" t="str">
        <f t="shared" si="2"/>
        <v/>
      </c>
      <c r="I28" s="70" t="str">
        <f t="shared" si="3"/>
        <v/>
      </c>
      <c r="J28" s="70" t="str">
        <f t="shared" si="4"/>
        <v>ไม่ผ่าน</v>
      </c>
    </row>
    <row r="29" spans="2:10" ht="19.5" customHeight="1">
      <c r="B29" s="4">
        <v>18</v>
      </c>
      <c r="C29" s="11" t="s">
        <v>204</v>
      </c>
      <c r="D29" s="21" t="s">
        <v>205</v>
      </c>
      <c r="E29" s="5"/>
      <c r="F29" s="70" t="str">
        <f t="shared" si="0"/>
        <v>/</v>
      </c>
      <c r="G29" s="70" t="str">
        <f t="shared" si="1"/>
        <v/>
      </c>
      <c r="H29" s="70" t="str">
        <f t="shared" si="2"/>
        <v/>
      </c>
      <c r="I29" s="70" t="str">
        <f t="shared" si="3"/>
        <v/>
      </c>
      <c r="J29" s="70" t="str">
        <f t="shared" si="4"/>
        <v>ไม่ผ่าน</v>
      </c>
    </row>
    <row r="30" spans="2:10" ht="19.5" customHeight="1">
      <c r="B30" s="4">
        <v>19</v>
      </c>
      <c r="C30" s="11" t="s">
        <v>206</v>
      </c>
      <c r="D30" s="21" t="s">
        <v>207</v>
      </c>
      <c r="E30" s="5"/>
      <c r="F30" s="70" t="str">
        <f t="shared" si="0"/>
        <v>/</v>
      </c>
      <c r="G30" s="70" t="str">
        <f t="shared" si="1"/>
        <v/>
      </c>
      <c r="H30" s="70" t="str">
        <f t="shared" si="2"/>
        <v/>
      </c>
      <c r="I30" s="70" t="str">
        <f t="shared" si="3"/>
        <v/>
      </c>
      <c r="J30" s="70" t="str">
        <f t="shared" si="4"/>
        <v>ไม่ผ่าน</v>
      </c>
    </row>
    <row r="31" spans="2:10" ht="19.5" customHeight="1">
      <c r="B31" s="4">
        <v>20</v>
      </c>
      <c r="C31" s="11" t="s">
        <v>208</v>
      </c>
      <c r="D31" s="21" t="s">
        <v>209</v>
      </c>
      <c r="E31" s="5"/>
      <c r="F31" s="70" t="str">
        <f t="shared" si="0"/>
        <v>/</v>
      </c>
      <c r="G31" s="70" t="str">
        <f t="shared" si="1"/>
        <v/>
      </c>
      <c r="H31" s="70" t="str">
        <f t="shared" si="2"/>
        <v/>
      </c>
      <c r="I31" s="70" t="str">
        <f t="shared" si="3"/>
        <v/>
      </c>
      <c r="J31" s="70" t="str">
        <f t="shared" si="4"/>
        <v>ไม่ผ่าน</v>
      </c>
    </row>
    <row r="32" spans="2:10" ht="19.5" customHeight="1">
      <c r="B32" s="4">
        <v>21</v>
      </c>
      <c r="C32" s="13" t="s">
        <v>72</v>
      </c>
      <c r="D32" s="19" t="s">
        <v>210</v>
      </c>
      <c r="E32" s="5"/>
      <c r="F32" s="70" t="str">
        <f t="shared" si="0"/>
        <v>/</v>
      </c>
      <c r="G32" s="70" t="str">
        <f t="shared" si="1"/>
        <v/>
      </c>
      <c r="H32" s="70" t="str">
        <f t="shared" si="2"/>
        <v/>
      </c>
      <c r="I32" s="70" t="str">
        <f t="shared" si="3"/>
        <v/>
      </c>
      <c r="J32" s="70" t="str">
        <f t="shared" si="4"/>
        <v>ไม่ผ่าน</v>
      </c>
    </row>
    <row r="33" spans="2:10" ht="19.5" customHeight="1">
      <c r="B33" s="4">
        <v>22</v>
      </c>
      <c r="C33" s="11" t="s">
        <v>211</v>
      </c>
      <c r="D33" s="21" t="s">
        <v>212</v>
      </c>
      <c r="E33" s="5"/>
      <c r="F33" s="70" t="str">
        <f t="shared" si="0"/>
        <v>/</v>
      </c>
      <c r="G33" s="70" t="str">
        <f t="shared" si="1"/>
        <v/>
      </c>
      <c r="H33" s="70" t="str">
        <f t="shared" si="2"/>
        <v/>
      </c>
      <c r="I33" s="70" t="str">
        <f t="shared" si="3"/>
        <v/>
      </c>
      <c r="J33" s="70" t="str">
        <f t="shared" si="4"/>
        <v>ไม่ผ่าน</v>
      </c>
    </row>
    <row r="34" spans="2:10" ht="19.5" customHeight="1">
      <c r="B34" s="4">
        <v>23</v>
      </c>
      <c r="C34" s="11" t="s">
        <v>213</v>
      </c>
      <c r="D34" s="21" t="s">
        <v>214</v>
      </c>
      <c r="E34" s="5"/>
      <c r="F34" s="70" t="str">
        <f t="shared" si="0"/>
        <v>/</v>
      </c>
      <c r="G34" s="70" t="str">
        <f t="shared" si="1"/>
        <v/>
      </c>
      <c r="H34" s="70" t="str">
        <f t="shared" si="2"/>
        <v/>
      </c>
      <c r="I34" s="70" t="str">
        <f t="shared" si="3"/>
        <v/>
      </c>
      <c r="J34" s="70" t="str">
        <f t="shared" si="4"/>
        <v>ไม่ผ่าน</v>
      </c>
    </row>
    <row r="35" spans="2:10" ht="19.5" customHeight="1">
      <c r="B35" s="4">
        <v>24</v>
      </c>
      <c r="C35" s="11" t="s">
        <v>215</v>
      </c>
      <c r="D35" s="21" t="s">
        <v>216</v>
      </c>
      <c r="E35" s="5"/>
      <c r="F35" s="70" t="str">
        <f t="shared" si="0"/>
        <v>/</v>
      </c>
      <c r="G35" s="70" t="str">
        <f t="shared" si="1"/>
        <v/>
      </c>
      <c r="H35" s="70" t="str">
        <f t="shared" si="2"/>
        <v/>
      </c>
      <c r="I35" s="70" t="str">
        <f t="shared" si="3"/>
        <v/>
      </c>
      <c r="J35" s="70" t="str">
        <f t="shared" si="4"/>
        <v>ไม่ผ่าน</v>
      </c>
    </row>
    <row r="36" spans="2:10" ht="19.5" customHeight="1">
      <c r="B36" s="4">
        <v>25</v>
      </c>
      <c r="C36" s="11" t="s">
        <v>217</v>
      </c>
      <c r="D36" s="21" t="s">
        <v>218</v>
      </c>
      <c r="E36" s="5"/>
      <c r="F36" s="70" t="str">
        <f t="shared" si="0"/>
        <v>/</v>
      </c>
      <c r="G36" s="70" t="str">
        <f t="shared" si="1"/>
        <v/>
      </c>
      <c r="H36" s="70" t="str">
        <f t="shared" si="2"/>
        <v/>
      </c>
      <c r="I36" s="70" t="str">
        <f t="shared" si="3"/>
        <v/>
      </c>
      <c r="J36" s="70" t="str">
        <f t="shared" si="4"/>
        <v>ไม่ผ่าน</v>
      </c>
    </row>
    <row r="37" spans="2:10" ht="19.5" customHeight="1">
      <c r="B37" s="4">
        <v>26</v>
      </c>
      <c r="C37" s="11" t="s">
        <v>87</v>
      </c>
      <c r="D37" s="21" t="s">
        <v>219</v>
      </c>
      <c r="E37" s="5"/>
      <c r="F37" s="70" t="str">
        <f t="shared" si="0"/>
        <v>/</v>
      </c>
      <c r="G37" s="70" t="str">
        <f t="shared" si="1"/>
        <v/>
      </c>
      <c r="H37" s="70" t="str">
        <f t="shared" si="2"/>
        <v/>
      </c>
      <c r="I37" s="70" t="str">
        <f t="shared" si="3"/>
        <v/>
      </c>
      <c r="J37" s="70" t="str">
        <f t="shared" si="4"/>
        <v>ไม่ผ่าน</v>
      </c>
    </row>
    <row r="38" spans="2:10" ht="19.5" customHeight="1">
      <c r="B38" s="4">
        <v>27</v>
      </c>
      <c r="C38" s="15" t="s">
        <v>220</v>
      </c>
      <c r="D38" s="22" t="s">
        <v>26</v>
      </c>
      <c r="E38" s="5"/>
      <c r="F38" s="70" t="str">
        <f t="shared" si="0"/>
        <v>/</v>
      </c>
      <c r="G38" s="70" t="str">
        <f t="shared" si="1"/>
        <v/>
      </c>
      <c r="H38" s="70" t="str">
        <f t="shared" si="2"/>
        <v/>
      </c>
      <c r="I38" s="70" t="str">
        <f t="shared" si="3"/>
        <v/>
      </c>
      <c r="J38" s="70" t="str">
        <f t="shared" si="4"/>
        <v>ไม่ผ่าน</v>
      </c>
    </row>
    <row r="39" spans="2:10" ht="19.5" customHeight="1">
      <c r="B39" s="4">
        <v>28</v>
      </c>
      <c r="C39" s="15" t="s">
        <v>27</v>
      </c>
      <c r="D39" s="22" t="s">
        <v>221</v>
      </c>
      <c r="E39" s="5"/>
      <c r="F39" s="70" t="str">
        <f t="shared" si="0"/>
        <v>/</v>
      </c>
      <c r="G39" s="70" t="str">
        <f t="shared" si="1"/>
        <v/>
      </c>
      <c r="H39" s="70" t="str">
        <f t="shared" si="2"/>
        <v/>
      </c>
      <c r="I39" s="70" t="str">
        <f t="shared" si="3"/>
        <v/>
      </c>
      <c r="J39" s="70" t="str">
        <f t="shared" si="4"/>
        <v>ไม่ผ่าน</v>
      </c>
    </row>
    <row r="40" spans="2:10" ht="19.5" customHeight="1">
      <c r="B40" s="4">
        <v>29</v>
      </c>
      <c r="C40" s="15" t="s">
        <v>222</v>
      </c>
      <c r="D40" s="22" t="s">
        <v>223</v>
      </c>
      <c r="E40" s="5"/>
      <c r="F40" s="70" t="str">
        <f t="shared" si="0"/>
        <v>/</v>
      </c>
      <c r="G40" s="70" t="str">
        <f t="shared" si="1"/>
        <v/>
      </c>
      <c r="H40" s="70" t="str">
        <f t="shared" si="2"/>
        <v/>
      </c>
      <c r="I40" s="70" t="str">
        <f t="shared" si="3"/>
        <v/>
      </c>
      <c r="J40" s="70" t="str">
        <f t="shared" si="4"/>
        <v>ไม่ผ่าน</v>
      </c>
    </row>
    <row r="41" spans="2:10" ht="19.5" customHeight="1">
      <c r="B41" s="4">
        <v>30</v>
      </c>
      <c r="C41" s="15" t="s">
        <v>224</v>
      </c>
      <c r="D41" s="22" t="s">
        <v>225</v>
      </c>
      <c r="E41" s="5"/>
      <c r="F41" s="70" t="str">
        <f t="shared" si="0"/>
        <v>/</v>
      </c>
      <c r="G41" s="70" t="str">
        <f t="shared" si="1"/>
        <v/>
      </c>
      <c r="H41" s="70" t="str">
        <f t="shared" si="2"/>
        <v/>
      </c>
      <c r="I41" s="70" t="str">
        <f t="shared" si="3"/>
        <v/>
      </c>
      <c r="J41" s="70" t="str">
        <f t="shared" si="4"/>
        <v>ไม่ผ่าน</v>
      </c>
    </row>
    <row r="42" spans="2:10" ht="19.5" customHeight="1">
      <c r="B42" s="4">
        <v>31</v>
      </c>
      <c r="C42" s="15" t="s">
        <v>226</v>
      </c>
      <c r="D42" s="22" t="s">
        <v>227</v>
      </c>
      <c r="E42" s="5"/>
      <c r="F42" s="70" t="str">
        <f t="shared" si="0"/>
        <v>/</v>
      </c>
      <c r="G42" s="70" t="str">
        <f t="shared" si="1"/>
        <v/>
      </c>
      <c r="H42" s="70" t="str">
        <f t="shared" si="2"/>
        <v/>
      </c>
      <c r="I42" s="70" t="str">
        <f t="shared" si="3"/>
        <v/>
      </c>
      <c r="J42" s="70" t="str">
        <f t="shared" si="4"/>
        <v>ไม่ผ่าน</v>
      </c>
    </row>
    <row r="43" spans="2:10" ht="19.5" customHeight="1">
      <c r="B43" s="4">
        <v>32</v>
      </c>
      <c r="C43" s="15" t="s">
        <v>228</v>
      </c>
      <c r="D43" s="22" t="s">
        <v>229</v>
      </c>
      <c r="E43" s="5"/>
      <c r="F43" s="70" t="str">
        <f t="shared" si="0"/>
        <v>/</v>
      </c>
      <c r="G43" s="70" t="str">
        <f t="shared" si="1"/>
        <v/>
      </c>
      <c r="H43" s="70" t="str">
        <f t="shared" si="2"/>
        <v/>
      </c>
      <c r="I43" s="70" t="str">
        <f t="shared" si="3"/>
        <v/>
      </c>
      <c r="J43" s="70" t="str">
        <f t="shared" si="4"/>
        <v>ไม่ผ่าน</v>
      </c>
    </row>
    <row r="44" spans="2:10" ht="19.5" customHeight="1">
      <c r="B44" s="4">
        <v>33</v>
      </c>
      <c r="C44" s="15" t="s">
        <v>120</v>
      </c>
      <c r="D44" s="22" t="s">
        <v>230</v>
      </c>
      <c r="E44" s="5"/>
      <c r="F44" s="70" t="str">
        <f t="shared" si="0"/>
        <v>/</v>
      </c>
      <c r="G44" s="70" t="str">
        <f t="shared" si="1"/>
        <v/>
      </c>
      <c r="H44" s="70" t="str">
        <f t="shared" si="2"/>
        <v/>
      </c>
      <c r="I44" s="70" t="str">
        <f t="shared" si="3"/>
        <v/>
      </c>
      <c r="J44" s="70" t="str">
        <f t="shared" si="4"/>
        <v>ไม่ผ่าน</v>
      </c>
    </row>
    <row r="45" spans="2:10" ht="19.5" customHeight="1">
      <c r="B45" s="4">
        <v>34</v>
      </c>
      <c r="C45" s="15" t="s">
        <v>231</v>
      </c>
      <c r="D45" s="22" t="s">
        <v>232</v>
      </c>
      <c r="E45" s="5"/>
      <c r="F45" s="70" t="str">
        <f t="shared" si="0"/>
        <v>/</v>
      </c>
      <c r="G45" s="70" t="str">
        <f t="shared" si="1"/>
        <v/>
      </c>
      <c r="H45" s="70" t="str">
        <f t="shared" si="2"/>
        <v/>
      </c>
      <c r="I45" s="70" t="str">
        <f t="shared" si="3"/>
        <v/>
      </c>
      <c r="J45" s="70" t="str">
        <f t="shared" si="4"/>
        <v>ไม่ผ่าน</v>
      </c>
    </row>
    <row r="46" spans="2:10" ht="19.5" customHeight="1">
      <c r="B46" s="4">
        <v>35</v>
      </c>
      <c r="C46" s="11" t="s">
        <v>233</v>
      </c>
      <c r="D46" s="12" t="s">
        <v>68</v>
      </c>
      <c r="E46" s="5"/>
      <c r="F46" s="70" t="str">
        <f t="shared" si="0"/>
        <v>/</v>
      </c>
      <c r="G46" s="70" t="str">
        <f t="shared" si="1"/>
        <v/>
      </c>
      <c r="H46" s="70" t="str">
        <f t="shared" si="2"/>
        <v/>
      </c>
      <c r="I46" s="70" t="str">
        <f t="shared" si="3"/>
        <v/>
      </c>
      <c r="J46" s="70" t="str">
        <f t="shared" si="4"/>
        <v>ไม่ผ่าน</v>
      </c>
    </row>
    <row r="47" spans="2:10" ht="19.5" customHeight="1">
      <c r="B47" s="4">
        <v>36</v>
      </c>
      <c r="C47" s="11" t="s">
        <v>234</v>
      </c>
      <c r="D47" s="12" t="s">
        <v>235</v>
      </c>
      <c r="E47" s="5"/>
      <c r="F47" s="70" t="str">
        <f t="shared" si="0"/>
        <v>/</v>
      </c>
      <c r="G47" s="70" t="str">
        <f t="shared" si="1"/>
        <v/>
      </c>
      <c r="H47" s="70" t="str">
        <f t="shared" si="2"/>
        <v/>
      </c>
      <c r="I47" s="70" t="str">
        <f t="shared" si="3"/>
        <v/>
      </c>
      <c r="J47" s="70" t="str">
        <f t="shared" si="4"/>
        <v>ไม่ผ่าน</v>
      </c>
    </row>
    <row r="48" spans="2:10" ht="19.5" customHeight="1">
      <c r="B48" s="4">
        <v>37</v>
      </c>
      <c r="C48" s="11" t="s">
        <v>236</v>
      </c>
      <c r="D48" s="12" t="s">
        <v>237</v>
      </c>
      <c r="E48" s="5"/>
      <c r="F48" s="70" t="str">
        <f t="shared" si="0"/>
        <v>/</v>
      </c>
      <c r="G48" s="70" t="str">
        <f t="shared" si="1"/>
        <v/>
      </c>
      <c r="H48" s="70" t="str">
        <f t="shared" si="2"/>
        <v/>
      </c>
      <c r="I48" s="70" t="str">
        <f t="shared" si="3"/>
        <v/>
      </c>
      <c r="J48" s="70" t="str">
        <f t="shared" si="4"/>
        <v>ไม่ผ่าน</v>
      </c>
    </row>
    <row r="49" spans="2:12" ht="19.5" customHeight="1">
      <c r="B49" s="4">
        <v>38</v>
      </c>
      <c r="C49" s="11" t="s">
        <v>238</v>
      </c>
      <c r="D49" s="12" t="s">
        <v>60</v>
      </c>
      <c r="E49" s="5"/>
      <c r="F49" s="70" t="str">
        <f t="shared" si="0"/>
        <v>/</v>
      </c>
      <c r="G49" s="70" t="str">
        <f t="shared" si="1"/>
        <v/>
      </c>
      <c r="H49" s="70" t="str">
        <f t="shared" si="2"/>
        <v/>
      </c>
      <c r="I49" s="70" t="str">
        <f t="shared" si="3"/>
        <v/>
      </c>
      <c r="J49" s="70" t="str">
        <f t="shared" si="4"/>
        <v>ไม่ผ่าน</v>
      </c>
    </row>
    <row r="50" spans="2:12" ht="19.5" customHeight="1">
      <c r="B50" s="4">
        <v>39</v>
      </c>
      <c r="C50" s="17" t="s">
        <v>239</v>
      </c>
      <c r="D50" s="18" t="s">
        <v>240</v>
      </c>
      <c r="E50" s="5"/>
      <c r="F50" s="70" t="str">
        <f t="shared" si="0"/>
        <v>/</v>
      </c>
      <c r="G50" s="70" t="str">
        <f t="shared" si="1"/>
        <v/>
      </c>
      <c r="H50" s="70" t="str">
        <f t="shared" si="2"/>
        <v/>
      </c>
      <c r="I50" s="70" t="str">
        <f t="shared" si="3"/>
        <v/>
      </c>
      <c r="J50" s="70" t="str">
        <f t="shared" si="4"/>
        <v>ไม่ผ่าน</v>
      </c>
    </row>
    <row r="51" spans="2:12" ht="19.5" customHeight="1">
      <c r="B51" s="4">
        <v>40</v>
      </c>
      <c r="C51" s="11" t="s">
        <v>241</v>
      </c>
      <c r="D51" s="12" t="s">
        <v>242</v>
      </c>
      <c r="E51" s="5"/>
      <c r="F51" s="70" t="str">
        <f t="shared" si="0"/>
        <v>/</v>
      </c>
      <c r="G51" s="70" t="str">
        <f t="shared" si="1"/>
        <v/>
      </c>
      <c r="H51" s="70" t="str">
        <f t="shared" si="2"/>
        <v/>
      </c>
      <c r="I51" s="70" t="str">
        <f t="shared" si="3"/>
        <v/>
      </c>
      <c r="J51" s="70" t="str">
        <f t="shared" si="4"/>
        <v>ไม่ผ่าน</v>
      </c>
    </row>
    <row r="52" spans="2:12" ht="19.5" customHeight="1">
      <c r="B52" s="4">
        <v>41</v>
      </c>
      <c r="C52" s="11" t="s">
        <v>243</v>
      </c>
      <c r="D52" s="12" t="s">
        <v>244</v>
      </c>
      <c r="E52" s="5"/>
      <c r="F52" s="70" t="str">
        <f t="shared" si="0"/>
        <v>/</v>
      </c>
      <c r="G52" s="70" t="str">
        <f t="shared" si="1"/>
        <v/>
      </c>
      <c r="H52" s="70" t="str">
        <f t="shared" si="2"/>
        <v/>
      </c>
      <c r="I52" s="70" t="str">
        <f t="shared" si="3"/>
        <v/>
      </c>
      <c r="J52" s="70" t="str">
        <f t="shared" si="4"/>
        <v>ไม่ผ่าน</v>
      </c>
    </row>
    <row r="53" spans="2:12" ht="19.5" customHeight="1">
      <c r="B53" s="4">
        <v>42</v>
      </c>
      <c r="C53" s="11" t="s">
        <v>245</v>
      </c>
      <c r="D53" s="12" t="s">
        <v>246</v>
      </c>
      <c r="E53" s="5"/>
      <c r="F53" s="70" t="str">
        <f t="shared" si="0"/>
        <v>/</v>
      </c>
      <c r="G53" s="70" t="str">
        <f t="shared" si="1"/>
        <v/>
      </c>
      <c r="H53" s="70" t="str">
        <f t="shared" si="2"/>
        <v/>
      </c>
      <c r="I53" s="70" t="str">
        <f t="shared" si="3"/>
        <v/>
      </c>
      <c r="J53" s="70" t="str">
        <f t="shared" si="4"/>
        <v>ไม่ผ่าน</v>
      </c>
    </row>
    <row r="54" spans="2:12" ht="19.5" customHeight="1">
      <c r="B54" s="4">
        <v>43</v>
      </c>
      <c r="C54" s="11" t="s">
        <v>247</v>
      </c>
      <c r="D54" s="21" t="s">
        <v>248</v>
      </c>
      <c r="E54" s="5"/>
      <c r="F54" s="70" t="str">
        <f t="shared" si="0"/>
        <v>/</v>
      </c>
      <c r="G54" s="70" t="str">
        <f t="shared" si="1"/>
        <v/>
      </c>
      <c r="H54" s="70" t="str">
        <f t="shared" si="2"/>
        <v/>
      </c>
      <c r="I54" s="70" t="str">
        <f t="shared" si="3"/>
        <v/>
      </c>
      <c r="J54" s="70" t="str">
        <f t="shared" si="4"/>
        <v>ไม่ผ่าน</v>
      </c>
    </row>
    <row r="55" spans="2:12" ht="19.5" customHeight="1">
      <c r="B55" s="4">
        <v>44</v>
      </c>
      <c r="C55" s="11" t="s">
        <v>249</v>
      </c>
      <c r="D55" s="21" t="s">
        <v>250</v>
      </c>
      <c r="E55" s="5"/>
      <c r="F55" s="70" t="str">
        <f t="shared" si="0"/>
        <v>/</v>
      </c>
      <c r="G55" s="70" t="str">
        <f t="shared" si="1"/>
        <v/>
      </c>
      <c r="H55" s="70" t="str">
        <f t="shared" si="2"/>
        <v/>
      </c>
      <c r="I55" s="70" t="str">
        <f t="shared" si="3"/>
        <v/>
      </c>
      <c r="J55" s="70" t="str">
        <f t="shared" si="4"/>
        <v>ไม่ผ่าน</v>
      </c>
    </row>
    <row r="56" spans="2:12" ht="19.5" customHeight="1">
      <c r="B56" s="4">
        <v>45</v>
      </c>
      <c r="C56" s="11" t="s">
        <v>251</v>
      </c>
      <c r="D56" s="21" t="s">
        <v>252</v>
      </c>
      <c r="E56" s="10"/>
      <c r="F56" s="70" t="str">
        <f t="shared" si="0"/>
        <v>/</v>
      </c>
      <c r="G56" s="70" t="str">
        <f t="shared" si="1"/>
        <v/>
      </c>
      <c r="H56" s="70" t="str">
        <f t="shared" si="2"/>
        <v/>
      </c>
      <c r="I56" s="70" t="str">
        <f t="shared" si="3"/>
        <v/>
      </c>
      <c r="J56" s="70" t="str">
        <f t="shared" si="4"/>
        <v>ไม่ผ่าน</v>
      </c>
    </row>
    <row r="57" spans="2:12" ht="19.5" customHeight="1">
      <c r="B57" s="4">
        <v>46</v>
      </c>
      <c r="C57" s="11" t="s">
        <v>253</v>
      </c>
      <c r="D57" s="21" t="s">
        <v>254</v>
      </c>
      <c r="E57" s="10"/>
      <c r="F57" s="70" t="str">
        <f t="shared" si="0"/>
        <v>/</v>
      </c>
      <c r="G57" s="70" t="str">
        <f t="shared" si="1"/>
        <v/>
      </c>
      <c r="H57" s="70" t="str">
        <f t="shared" si="2"/>
        <v/>
      </c>
      <c r="I57" s="70" t="str">
        <f t="shared" si="3"/>
        <v/>
      </c>
      <c r="J57" s="70" t="str">
        <f t="shared" si="4"/>
        <v>ไม่ผ่าน</v>
      </c>
    </row>
    <row r="58" spans="2:12" ht="19.5" customHeight="1">
      <c r="B58" s="4">
        <v>47</v>
      </c>
      <c r="C58" s="11" t="s">
        <v>255</v>
      </c>
      <c r="D58" s="21" t="s">
        <v>256</v>
      </c>
      <c r="E58" s="10"/>
      <c r="F58" s="70" t="str">
        <f t="shared" si="0"/>
        <v>/</v>
      </c>
      <c r="G58" s="70" t="str">
        <f t="shared" si="1"/>
        <v/>
      </c>
      <c r="H58" s="70" t="str">
        <f t="shared" si="2"/>
        <v/>
      </c>
      <c r="I58" s="70" t="str">
        <f t="shared" si="3"/>
        <v/>
      </c>
      <c r="J58" s="70" t="str">
        <f t="shared" si="4"/>
        <v>ไม่ผ่าน</v>
      </c>
    </row>
    <row r="59" spans="2:12" ht="19.5" customHeight="1">
      <c r="B59" s="51" t="s">
        <v>12</v>
      </c>
      <c r="C59" s="52"/>
      <c r="D59" s="52"/>
      <c r="E59" s="53"/>
      <c r="F59" s="5"/>
      <c r="G59" s="5"/>
      <c r="H59" s="5"/>
      <c r="I59" s="70" t="s">
        <v>7</v>
      </c>
      <c r="J59" s="70">
        <f>COUNTIF(J12:J58,"ผ่าน")</f>
        <v>0</v>
      </c>
    </row>
    <row r="60" spans="2:12" ht="19.5" customHeight="1">
      <c r="B60" s="54" t="s">
        <v>13</v>
      </c>
      <c r="C60" s="55"/>
      <c r="D60" s="55"/>
      <c r="E60" s="56"/>
      <c r="F60" s="60"/>
      <c r="G60" s="5"/>
      <c r="H60" s="5"/>
      <c r="I60" s="71" t="s">
        <v>832</v>
      </c>
      <c r="J60" s="71">
        <f>COUNTIF(J12:J58,"ไม่ผ่าน")</f>
        <v>47</v>
      </c>
    </row>
    <row r="61" spans="2:12" ht="19.5" customHeight="1">
      <c r="B61" s="57"/>
      <c r="C61" s="58"/>
      <c r="D61" s="58"/>
      <c r="E61" s="59"/>
      <c r="F61" s="61"/>
      <c r="G61" s="51"/>
      <c r="H61" s="52"/>
      <c r="I61" s="53"/>
      <c r="J61" s="6"/>
    </row>
    <row r="62" spans="2:12">
      <c r="C62" s="1" t="s">
        <v>11</v>
      </c>
    </row>
    <row r="64" spans="2:12" ht="22.5" customHeight="1">
      <c r="B64" s="37" t="s">
        <v>14</v>
      </c>
      <c r="C64" s="37"/>
      <c r="D64" s="37"/>
      <c r="E64" s="37"/>
      <c r="F64" s="37"/>
      <c r="G64" s="37"/>
      <c r="H64" s="37"/>
      <c r="I64" s="37"/>
      <c r="J64" s="37"/>
      <c r="K64" s="7"/>
      <c r="L64" s="7"/>
    </row>
    <row r="65" spans="1:12" ht="22.5" customHeight="1">
      <c r="A65" s="8"/>
      <c r="B65" s="37" t="s">
        <v>16</v>
      </c>
      <c r="C65" s="37"/>
      <c r="D65" s="37"/>
      <c r="E65" s="37"/>
      <c r="F65" s="37"/>
      <c r="G65" s="37"/>
      <c r="H65" s="37"/>
      <c r="I65" s="37"/>
      <c r="J65" s="37"/>
      <c r="K65" s="7"/>
      <c r="L65" s="7"/>
    </row>
    <row r="66" spans="1:12" ht="22.5" customHeight="1">
      <c r="A66" s="8"/>
      <c r="B66" s="37" t="s">
        <v>17</v>
      </c>
      <c r="C66" s="37"/>
      <c r="D66" s="37"/>
      <c r="E66" s="37"/>
      <c r="F66" s="37"/>
      <c r="G66" s="37"/>
      <c r="H66" s="37"/>
      <c r="I66" s="37"/>
      <c r="J66" s="37"/>
      <c r="K66" s="7"/>
      <c r="L66" s="7"/>
    </row>
    <row r="67" spans="1:12" ht="21">
      <c r="C67" s="62" t="s">
        <v>833</v>
      </c>
      <c r="D67" s="63" t="s">
        <v>834</v>
      </c>
      <c r="E67" s="64" t="s">
        <v>835</v>
      </c>
      <c r="F67" s="64"/>
      <c r="G67" s="64" t="s">
        <v>836</v>
      </c>
      <c r="H67" s="64"/>
    </row>
    <row r="68" spans="1:12" ht="21">
      <c r="C68" s="65"/>
      <c r="D68" s="66" t="s">
        <v>837</v>
      </c>
      <c r="E68" s="67" t="s">
        <v>838</v>
      </c>
      <c r="F68" s="67"/>
      <c r="G68" s="68">
        <f>COUNTIF(F12:F58,"/")</f>
        <v>47</v>
      </c>
      <c r="H68" s="68"/>
    </row>
    <row r="69" spans="1:12" ht="21">
      <c r="C69" s="65"/>
      <c r="D69" s="66" t="s">
        <v>839</v>
      </c>
      <c r="E69" s="67" t="s">
        <v>840</v>
      </c>
      <c r="F69" s="67"/>
      <c r="G69" s="68">
        <f>COUNTIF(G12:G58,"/")</f>
        <v>0</v>
      </c>
      <c r="H69" s="68"/>
    </row>
    <row r="70" spans="1:12" ht="21">
      <c r="C70" s="65"/>
      <c r="D70" s="66" t="s">
        <v>841</v>
      </c>
      <c r="E70" s="67" t="s">
        <v>842</v>
      </c>
      <c r="F70" s="67"/>
      <c r="G70" s="68">
        <f>COUNTIF(H12:H58,"/")</f>
        <v>0</v>
      </c>
      <c r="H70" s="68"/>
    </row>
    <row r="71" spans="1:12" ht="21">
      <c r="C71" s="69"/>
      <c r="D71" s="66" t="s">
        <v>843</v>
      </c>
      <c r="E71" s="67" t="s">
        <v>844</v>
      </c>
      <c r="F71" s="67"/>
      <c r="G71" s="68">
        <f>COUNTIF(I12:I58,"/")</f>
        <v>0</v>
      </c>
      <c r="H71" s="68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5:J65"/>
    <mergeCell ref="B66:J66"/>
    <mergeCell ref="B59:E59"/>
    <mergeCell ref="B60:E61"/>
    <mergeCell ref="F60:F61"/>
    <mergeCell ref="G61:I61"/>
    <mergeCell ref="B64:J64"/>
    <mergeCell ref="C67:C71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5:L72"/>
  <sheetViews>
    <sheetView showWhiteSpace="0" view="pageLayout" topLeftCell="A50" workbookViewId="0">
      <selection activeCell="J59" sqref="F12:J59"/>
    </sheetView>
  </sheetViews>
  <sheetFormatPr defaultRowHeight="12.75"/>
  <cols>
    <col min="1" max="1" width="9" style="1"/>
    <col min="2" max="2" width="4.625" style="1" customWidth="1"/>
    <col min="3" max="3" width="12.25" style="1" customWidth="1"/>
    <col min="4" max="4" width="12.125" style="1" customWidth="1"/>
    <col min="5" max="5" width="9" style="1"/>
    <col min="6" max="9" width="5.375" style="1" customWidth="1"/>
    <col min="10" max="16384" width="9" style="1"/>
  </cols>
  <sheetData>
    <row r="5" spans="2:10" ht="10.5" customHeight="1"/>
    <row r="6" spans="2:10" s="2" customFormat="1" ht="18" customHeight="1">
      <c r="B6" s="36" t="s">
        <v>0</v>
      </c>
      <c r="C6" s="36"/>
      <c r="D6" s="36"/>
      <c r="E6" s="36"/>
      <c r="F6" s="36"/>
      <c r="G6" s="36"/>
      <c r="H6" s="36"/>
      <c r="I6" s="36"/>
      <c r="J6" s="36"/>
    </row>
    <row r="7" spans="2:10" ht="21" customHeight="1">
      <c r="B7" s="37" t="s">
        <v>15</v>
      </c>
      <c r="C7" s="37"/>
      <c r="D7" s="37"/>
      <c r="E7" s="37"/>
      <c r="F7" s="37"/>
      <c r="G7" s="37"/>
      <c r="H7" s="37"/>
      <c r="I7" s="37"/>
      <c r="J7" s="37"/>
    </row>
    <row r="8" spans="2:10" ht="21.75" customHeight="1">
      <c r="B8" s="38" t="s">
        <v>18</v>
      </c>
      <c r="C8" s="38"/>
      <c r="D8" s="38"/>
      <c r="E8" s="38"/>
      <c r="F8" s="38"/>
      <c r="G8" s="38"/>
      <c r="H8" s="38"/>
      <c r="I8" s="38"/>
      <c r="J8" s="38"/>
    </row>
    <row r="9" spans="2:10" ht="21" customHeight="1">
      <c r="B9" s="39" t="s">
        <v>1</v>
      </c>
      <c r="C9" s="42" t="s">
        <v>2</v>
      </c>
      <c r="D9" s="43"/>
      <c r="E9" s="48" t="s">
        <v>3</v>
      </c>
      <c r="F9" s="49" t="s">
        <v>4</v>
      </c>
      <c r="G9" s="49"/>
      <c r="H9" s="49"/>
      <c r="I9" s="49"/>
      <c r="J9" s="50" t="s">
        <v>5</v>
      </c>
    </row>
    <row r="10" spans="2:10" ht="21" customHeight="1">
      <c r="B10" s="40"/>
      <c r="C10" s="44"/>
      <c r="D10" s="45"/>
      <c r="E10" s="48"/>
      <c r="F10" s="48" t="s">
        <v>6</v>
      </c>
      <c r="G10" s="49" t="s">
        <v>7</v>
      </c>
      <c r="H10" s="49"/>
      <c r="I10" s="49"/>
      <c r="J10" s="50"/>
    </row>
    <row r="11" spans="2:10" ht="79.5" customHeight="1">
      <c r="B11" s="41"/>
      <c r="C11" s="46"/>
      <c r="D11" s="47"/>
      <c r="E11" s="48"/>
      <c r="F11" s="48"/>
      <c r="G11" s="3" t="s">
        <v>8</v>
      </c>
      <c r="H11" s="3" t="s">
        <v>9</v>
      </c>
      <c r="I11" s="3" t="s">
        <v>10</v>
      </c>
      <c r="J11" s="50"/>
    </row>
    <row r="12" spans="2:10" ht="19.5" customHeight="1">
      <c r="B12" s="4">
        <v>1</v>
      </c>
      <c r="C12" s="13" t="s">
        <v>257</v>
      </c>
      <c r="D12" s="19" t="s">
        <v>258</v>
      </c>
      <c r="E12" s="5"/>
      <c r="F12" s="70" t="str">
        <f>IF(E12&lt;=14,"/","")</f>
        <v>/</v>
      </c>
      <c r="G12" s="70" t="str">
        <f>IF(AND(E12&gt;14,E12&lt;=20),"/","")</f>
        <v/>
      </c>
      <c r="H12" s="70" t="str">
        <f>IF(AND(E12&gt;20,E12&lt;=25),"/","")</f>
        <v/>
      </c>
      <c r="I12" s="70" t="str">
        <f>IF(AND(E12&gt;25,E12&lt;=30),"/","")</f>
        <v/>
      </c>
      <c r="J12" s="70" t="str">
        <f>IF(E12&gt;=15,"ผ่าน","ไม่ผ่าน")</f>
        <v>ไม่ผ่าน</v>
      </c>
    </row>
    <row r="13" spans="2:10" ht="19.5" customHeight="1">
      <c r="B13" s="4">
        <v>2</v>
      </c>
      <c r="C13" s="13" t="s">
        <v>259</v>
      </c>
      <c r="D13" s="19" t="s">
        <v>260</v>
      </c>
      <c r="E13" s="5"/>
      <c r="F13" s="70" t="str">
        <f t="shared" ref="F13:F59" si="0">IF(E13&lt;=14,"/","")</f>
        <v>/</v>
      </c>
      <c r="G13" s="70" t="str">
        <f t="shared" ref="G13:G59" si="1">IF(AND(E13&gt;14,E13&lt;=20),"/","")</f>
        <v/>
      </c>
      <c r="H13" s="70" t="str">
        <f t="shared" ref="H13:H59" si="2">IF(AND(E13&gt;20,E13&lt;=25),"/","")</f>
        <v/>
      </c>
      <c r="I13" s="70" t="str">
        <f t="shared" ref="I13:I59" si="3">IF(AND(E13&gt;25,E13&lt;=30),"/","")</f>
        <v/>
      </c>
      <c r="J13" s="70" t="str">
        <f t="shared" ref="J13:J59" si="4">IF(E13&gt;=15,"ผ่าน","ไม่ผ่าน")</f>
        <v>ไม่ผ่าน</v>
      </c>
    </row>
    <row r="14" spans="2:10" ht="19.5" customHeight="1">
      <c r="B14" s="4">
        <v>3</v>
      </c>
      <c r="C14" s="11" t="s">
        <v>261</v>
      </c>
      <c r="D14" s="21" t="s">
        <v>262</v>
      </c>
      <c r="E14" s="5"/>
      <c r="F14" s="70" t="str">
        <f t="shared" si="0"/>
        <v>/</v>
      </c>
      <c r="G14" s="70" t="str">
        <f t="shared" si="1"/>
        <v/>
      </c>
      <c r="H14" s="70" t="str">
        <f t="shared" si="2"/>
        <v/>
      </c>
      <c r="I14" s="70" t="str">
        <f t="shared" si="3"/>
        <v/>
      </c>
      <c r="J14" s="70" t="str">
        <f t="shared" si="4"/>
        <v>ไม่ผ่าน</v>
      </c>
    </row>
    <row r="15" spans="2:10" ht="19.5" customHeight="1">
      <c r="B15" s="4">
        <v>4</v>
      </c>
      <c r="C15" s="11" t="s">
        <v>263</v>
      </c>
      <c r="D15" s="21" t="s">
        <v>264</v>
      </c>
      <c r="E15" s="5"/>
      <c r="F15" s="70" t="str">
        <f t="shared" si="0"/>
        <v>/</v>
      </c>
      <c r="G15" s="70" t="str">
        <f t="shared" si="1"/>
        <v/>
      </c>
      <c r="H15" s="70" t="str">
        <f t="shared" si="2"/>
        <v/>
      </c>
      <c r="I15" s="70" t="str">
        <f t="shared" si="3"/>
        <v/>
      </c>
      <c r="J15" s="70" t="str">
        <f t="shared" si="4"/>
        <v>ไม่ผ่าน</v>
      </c>
    </row>
    <row r="16" spans="2:10" ht="19.5" customHeight="1">
      <c r="B16" s="4">
        <v>5</v>
      </c>
      <c r="C16" s="11" t="s">
        <v>265</v>
      </c>
      <c r="D16" s="21" t="s">
        <v>266</v>
      </c>
      <c r="E16" s="5"/>
      <c r="F16" s="70" t="str">
        <f t="shared" si="0"/>
        <v>/</v>
      </c>
      <c r="G16" s="70" t="str">
        <f t="shared" si="1"/>
        <v/>
      </c>
      <c r="H16" s="70" t="str">
        <f t="shared" si="2"/>
        <v/>
      </c>
      <c r="I16" s="70" t="str">
        <f t="shared" si="3"/>
        <v/>
      </c>
      <c r="J16" s="70" t="str">
        <f t="shared" si="4"/>
        <v>ไม่ผ่าน</v>
      </c>
    </row>
    <row r="17" spans="2:10" ht="19.5" customHeight="1">
      <c r="B17" s="4">
        <v>6</v>
      </c>
      <c r="C17" s="11" t="s">
        <v>267</v>
      </c>
      <c r="D17" s="21" t="s">
        <v>268</v>
      </c>
      <c r="E17" s="5"/>
      <c r="F17" s="70" t="str">
        <f t="shared" si="0"/>
        <v>/</v>
      </c>
      <c r="G17" s="70" t="str">
        <f t="shared" si="1"/>
        <v/>
      </c>
      <c r="H17" s="70" t="str">
        <f t="shared" si="2"/>
        <v/>
      </c>
      <c r="I17" s="70" t="str">
        <f t="shared" si="3"/>
        <v/>
      </c>
      <c r="J17" s="70" t="str">
        <f t="shared" si="4"/>
        <v>ไม่ผ่าน</v>
      </c>
    </row>
    <row r="18" spans="2:10" ht="19.5" customHeight="1">
      <c r="B18" s="4">
        <v>7</v>
      </c>
      <c r="C18" s="11" t="s">
        <v>269</v>
      </c>
      <c r="D18" s="21" t="s">
        <v>270</v>
      </c>
      <c r="E18" s="5"/>
      <c r="F18" s="70" t="str">
        <f t="shared" si="0"/>
        <v>/</v>
      </c>
      <c r="G18" s="70" t="str">
        <f t="shared" si="1"/>
        <v/>
      </c>
      <c r="H18" s="70" t="str">
        <f t="shared" si="2"/>
        <v/>
      </c>
      <c r="I18" s="70" t="str">
        <f t="shared" si="3"/>
        <v/>
      </c>
      <c r="J18" s="70" t="str">
        <f t="shared" si="4"/>
        <v>ไม่ผ่าน</v>
      </c>
    </row>
    <row r="19" spans="2:10" ht="19.5" customHeight="1">
      <c r="B19" s="4">
        <v>8</v>
      </c>
      <c r="C19" s="11" t="s">
        <v>271</v>
      </c>
      <c r="D19" s="21" t="s">
        <v>272</v>
      </c>
      <c r="E19" s="5"/>
      <c r="F19" s="70" t="str">
        <f t="shared" si="0"/>
        <v>/</v>
      </c>
      <c r="G19" s="70" t="str">
        <f t="shared" si="1"/>
        <v/>
      </c>
      <c r="H19" s="70" t="str">
        <f t="shared" si="2"/>
        <v/>
      </c>
      <c r="I19" s="70" t="str">
        <f t="shared" si="3"/>
        <v/>
      </c>
      <c r="J19" s="70" t="str">
        <f t="shared" si="4"/>
        <v>ไม่ผ่าน</v>
      </c>
    </row>
    <row r="20" spans="2:10" ht="19.5" customHeight="1">
      <c r="B20" s="4">
        <v>9</v>
      </c>
      <c r="C20" s="11" t="s">
        <v>273</v>
      </c>
      <c r="D20" s="21" t="s">
        <v>274</v>
      </c>
      <c r="E20" s="5"/>
      <c r="F20" s="70" t="str">
        <f t="shared" si="0"/>
        <v>/</v>
      </c>
      <c r="G20" s="70" t="str">
        <f t="shared" si="1"/>
        <v/>
      </c>
      <c r="H20" s="70" t="str">
        <f t="shared" si="2"/>
        <v/>
      </c>
      <c r="I20" s="70" t="str">
        <f t="shared" si="3"/>
        <v/>
      </c>
      <c r="J20" s="70" t="str">
        <f t="shared" si="4"/>
        <v>ไม่ผ่าน</v>
      </c>
    </row>
    <row r="21" spans="2:10" ht="19.5" customHeight="1">
      <c r="B21" s="4">
        <v>10</v>
      </c>
      <c r="C21" s="11" t="s">
        <v>275</v>
      </c>
      <c r="D21" s="12" t="s">
        <v>276</v>
      </c>
      <c r="E21" s="5"/>
      <c r="F21" s="70" t="str">
        <f t="shared" si="0"/>
        <v>/</v>
      </c>
      <c r="G21" s="70" t="str">
        <f t="shared" si="1"/>
        <v/>
      </c>
      <c r="H21" s="70" t="str">
        <f t="shared" si="2"/>
        <v/>
      </c>
      <c r="I21" s="70" t="str">
        <f t="shared" si="3"/>
        <v/>
      </c>
      <c r="J21" s="70" t="str">
        <f t="shared" si="4"/>
        <v>ไม่ผ่าน</v>
      </c>
    </row>
    <row r="22" spans="2:10" ht="19.5" customHeight="1">
      <c r="B22" s="4">
        <v>11</v>
      </c>
      <c r="C22" s="11" t="s">
        <v>277</v>
      </c>
      <c r="D22" s="12" t="s">
        <v>278</v>
      </c>
      <c r="E22" s="5"/>
      <c r="F22" s="70" t="str">
        <f t="shared" si="0"/>
        <v>/</v>
      </c>
      <c r="G22" s="70" t="str">
        <f t="shared" si="1"/>
        <v/>
      </c>
      <c r="H22" s="70" t="str">
        <f t="shared" si="2"/>
        <v/>
      </c>
      <c r="I22" s="70" t="str">
        <f t="shared" si="3"/>
        <v/>
      </c>
      <c r="J22" s="70" t="str">
        <f t="shared" si="4"/>
        <v>ไม่ผ่าน</v>
      </c>
    </row>
    <row r="23" spans="2:10" ht="19.5" customHeight="1">
      <c r="B23" s="4">
        <v>12</v>
      </c>
      <c r="C23" s="11" t="s">
        <v>53</v>
      </c>
      <c r="D23" s="12" t="s">
        <v>279</v>
      </c>
      <c r="E23" s="5"/>
      <c r="F23" s="70" t="str">
        <f t="shared" si="0"/>
        <v>/</v>
      </c>
      <c r="G23" s="70" t="str">
        <f t="shared" si="1"/>
        <v/>
      </c>
      <c r="H23" s="70" t="str">
        <f t="shared" si="2"/>
        <v/>
      </c>
      <c r="I23" s="70" t="str">
        <f t="shared" si="3"/>
        <v/>
      </c>
      <c r="J23" s="70" t="str">
        <f t="shared" si="4"/>
        <v>ไม่ผ่าน</v>
      </c>
    </row>
    <row r="24" spans="2:10" ht="19.5" customHeight="1">
      <c r="B24" s="4">
        <v>13</v>
      </c>
      <c r="C24" s="25" t="s">
        <v>280</v>
      </c>
      <c r="D24" s="27" t="s">
        <v>281</v>
      </c>
      <c r="E24" s="5"/>
      <c r="F24" s="70" t="str">
        <f t="shared" si="0"/>
        <v>/</v>
      </c>
      <c r="G24" s="70" t="str">
        <f t="shared" si="1"/>
        <v/>
      </c>
      <c r="H24" s="70" t="str">
        <f t="shared" si="2"/>
        <v/>
      </c>
      <c r="I24" s="70" t="str">
        <f t="shared" si="3"/>
        <v/>
      </c>
      <c r="J24" s="70" t="str">
        <f t="shared" si="4"/>
        <v>ไม่ผ่าน</v>
      </c>
    </row>
    <row r="25" spans="2:10" ht="19.5" customHeight="1">
      <c r="B25" s="4">
        <v>14</v>
      </c>
      <c r="C25" s="11" t="s">
        <v>282</v>
      </c>
      <c r="D25" s="21" t="s">
        <v>283</v>
      </c>
      <c r="E25" s="5"/>
      <c r="F25" s="70" t="str">
        <f t="shared" si="0"/>
        <v>/</v>
      </c>
      <c r="G25" s="70" t="str">
        <f t="shared" si="1"/>
        <v/>
      </c>
      <c r="H25" s="70" t="str">
        <f t="shared" si="2"/>
        <v/>
      </c>
      <c r="I25" s="70" t="str">
        <f t="shared" si="3"/>
        <v/>
      </c>
      <c r="J25" s="70" t="str">
        <f t="shared" si="4"/>
        <v>ไม่ผ่าน</v>
      </c>
    </row>
    <row r="26" spans="2:10" ht="19.5" customHeight="1">
      <c r="B26" s="4">
        <v>15</v>
      </c>
      <c r="C26" s="11" t="s">
        <v>284</v>
      </c>
      <c r="D26" s="21" t="s">
        <v>285</v>
      </c>
      <c r="E26" s="5"/>
      <c r="F26" s="70" t="str">
        <f t="shared" si="0"/>
        <v>/</v>
      </c>
      <c r="G26" s="70" t="str">
        <f t="shared" si="1"/>
        <v/>
      </c>
      <c r="H26" s="70" t="str">
        <f t="shared" si="2"/>
        <v/>
      </c>
      <c r="I26" s="70" t="str">
        <f t="shared" si="3"/>
        <v/>
      </c>
      <c r="J26" s="70" t="str">
        <f t="shared" si="4"/>
        <v>ไม่ผ่าน</v>
      </c>
    </row>
    <row r="27" spans="2:10" ht="19.5" customHeight="1">
      <c r="B27" s="4">
        <v>16</v>
      </c>
      <c r="C27" s="15" t="s">
        <v>286</v>
      </c>
      <c r="D27" s="22" t="s">
        <v>287</v>
      </c>
      <c r="E27" s="5"/>
      <c r="F27" s="70" t="str">
        <f t="shared" si="0"/>
        <v>/</v>
      </c>
      <c r="G27" s="70" t="str">
        <f t="shared" si="1"/>
        <v/>
      </c>
      <c r="H27" s="70" t="str">
        <f t="shared" si="2"/>
        <v/>
      </c>
      <c r="I27" s="70" t="str">
        <f t="shared" si="3"/>
        <v/>
      </c>
      <c r="J27" s="70" t="str">
        <f t="shared" si="4"/>
        <v>ไม่ผ่าน</v>
      </c>
    </row>
    <row r="28" spans="2:10" ht="19.5" customHeight="1">
      <c r="B28" s="4">
        <v>17</v>
      </c>
      <c r="C28" s="15" t="s">
        <v>288</v>
      </c>
      <c r="D28" s="22" t="s">
        <v>289</v>
      </c>
      <c r="E28" s="5"/>
      <c r="F28" s="70" t="str">
        <f t="shared" si="0"/>
        <v>/</v>
      </c>
      <c r="G28" s="70" t="str">
        <f t="shared" si="1"/>
        <v/>
      </c>
      <c r="H28" s="70" t="str">
        <f t="shared" si="2"/>
        <v/>
      </c>
      <c r="I28" s="70" t="str">
        <f t="shared" si="3"/>
        <v/>
      </c>
      <c r="J28" s="70" t="str">
        <f t="shared" si="4"/>
        <v>ไม่ผ่าน</v>
      </c>
    </row>
    <row r="29" spans="2:10" ht="19.5" customHeight="1">
      <c r="B29" s="4">
        <v>18</v>
      </c>
      <c r="C29" s="15" t="s">
        <v>290</v>
      </c>
      <c r="D29" s="22" t="s">
        <v>291</v>
      </c>
      <c r="E29" s="5"/>
      <c r="F29" s="70" t="str">
        <f t="shared" si="0"/>
        <v>/</v>
      </c>
      <c r="G29" s="70" t="str">
        <f t="shared" si="1"/>
        <v/>
      </c>
      <c r="H29" s="70" t="str">
        <f t="shared" si="2"/>
        <v/>
      </c>
      <c r="I29" s="70" t="str">
        <f t="shared" si="3"/>
        <v/>
      </c>
      <c r="J29" s="70" t="str">
        <f t="shared" si="4"/>
        <v>ไม่ผ่าน</v>
      </c>
    </row>
    <row r="30" spans="2:10" ht="19.5" customHeight="1">
      <c r="B30" s="4">
        <v>19</v>
      </c>
      <c r="C30" s="28" t="s">
        <v>253</v>
      </c>
      <c r="D30" s="29" t="s">
        <v>292</v>
      </c>
      <c r="E30" s="5"/>
      <c r="F30" s="70" t="str">
        <f t="shared" si="0"/>
        <v>/</v>
      </c>
      <c r="G30" s="70" t="str">
        <f t="shared" si="1"/>
        <v/>
      </c>
      <c r="H30" s="70" t="str">
        <f t="shared" si="2"/>
        <v/>
      </c>
      <c r="I30" s="70" t="str">
        <f t="shared" si="3"/>
        <v/>
      </c>
      <c r="J30" s="70" t="str">
        <f t="shared" si="4"/>
        <v>ไม่ผ่าน</v>
      </c>
    </row>
    <row r="31" spans="2:10" ht="19.5" customHeight="1">
      <c r="B31" s="4">
        <v>20</v>
      </c>
      <c r="C31" s="11" t="s">
        <v>293</v>
      </c>
      <c r="D31" s="21" t="s">
        <v>294</v>
      </c>
      <c r="E31" s="5"/>
      <c r="F31" s="70" t="str">
        <f t="shared" si="0"/>
        <v>/</v>
      </c>
      <c r="G31" s="70" t="str">
        <f t="shared" si="1"/>
        <v/>
      </c>
      <c r="H31" s="70" t="str">
        <f t="shared" si="2"/>
        <v/>
      </c>
      <c r="I31" s="70" t="str">
        <f t="shared" si="3"/>
        <v/>
      </c>
      <c r="J31" s="70" t="str">
        <f t="shared" si="4"/>
        <v>ไม่ผ่าน</v>
      </c>
    </row>
    <row r="32" spans="2:10" ht="19.5" customHeight="1">
      <c r="B32" s="4">
        <v>21</v>
      </c>
      <c r="C32" s="11" t="s">
        <v>295</v>
      </c>
      <c r="D32" s="21" t="s">
        <v>296</v>
      </c>
      <c r="E32" s="5"/>
      <c r="F32" s="70" t="str">
        <f t="shared" si="0"/>
        <v>/</v>
      </c>
      <c r="G32" s="70" t="str">
        <f t="shared" si="1"/>
        <v/>
      </c>
      <c r="H32" s="70" t="str">
        <f t="shared" si="2"/>
        <v/>
      </c>
      <c r="I32" s="70" t="str">
        <f t="shared" si="3"/>
        <v/>
      </c>
      <c r="J32" s="70" t="str">
        <f t="shared" si="4"/>
        <v>ไม่ผ่าน</v>
      </c>
    </row>
    <row r="33" spans="2:10" ht="19.5" customHeight="1">
      <c r="B33" s="4">
        <v>22</v>
      </c>
      <c r="C33" s="11" t="s">
        <v>297</v>
      </c>
      <c r="D33" s="21" t="s">
        <v>298</v>
      </c>
      <c r="E33" s="5"/>
      <c r="F33" s="70" t="str">
        <f t="shared" si="0"/>
        <v>/</v>
      </c>
      <c r="G33" s="70" t="str">
        <f t="shared" si="1"/>
        <v/>
      </c>
      <c r="H33" s="70" t="str">
        <f t="shared" si="2"/>
        <v/>
      </c>
      <c r="I33" s="70" t="str">
        <f t="shared" si="3"/>
        <v/>
      </c>
      <c r="J33" s="70" t="str">
        <f t="shared" si="4"/>
        <v>ไม่ผ่าน</v>
      </c>
    </row>
    <row r="34" spans="2:10" ht="19.5" customHeight="1">
      <c r="B34" s="4">
        <v>23</v>
      </c>
      <c r="C34" s="11" t="s">
        <v>299</v>
      </c>
      <c r="D34" s="21" t="s">
        <v>300</v>
      </c>
      <c r="E34" s="5"/>
      <c r="F34" s="70" t="str">
        <f t="shared" si="0"/>
        <v>/</v>
      </c>
      <c r="G34" s="70" t="str">
        <f t="shared" si="1"/>
        <v/>
      </c>
      <c r="H34" s="70" t="str">
        <f t="shared" si="2"/>
        <v/>
      </c>
      <c r="I34" s="70" t="str">
        <f t="shared" si="3"/>
        <v/>
      </c>
      <c r="J34" s="70" t="str">
        <f t="shared" si="4"/>
        <v>ไม่ผ่าน</v>
      </c>
    </row>
    <row r="35" spans="2:10" ht="19.5" customHeight="1">
      <c r="B35" s="4">
        <v>24</v>
      </c>
      <c r="C35" s="11" t="s">
        <v>301</v>
      </c>
      <c r="D35" s="21" t="s">
        <v>302</v>
      </c>
      <c r="E35" s="5"/>
      <c r="F35" s="70" t="str">
        <f t="shared" si="0"/>
        <v>/</v>
      </c>
      <c r="G35" s="70" t="str">
        <f t="shared" si="1"/>
        <v/>
      </c>
      <c r="H35" s="70" t="str">
        <f t="shared" si="2"/>
        <v/>
      </c>
      <c r="I35" s="70" t="str">
        <f t="shared" si="3"/>
        <v/>
      </c>
      <c r="J35" s="70" t="str">
        <f t="shared" si="4"/>
        <v>ไม่ผ่าน</v>
      </c>
    </row>
    <row r="36" spans="2:10" ht="19.5" customHeight="1">
      <c r="B36" s="4">
        <v>25</v>
      </c>
      <c r="C36" s="11" t="s">
        <v>120</v>
      </c>
      <c r="D36" s="21" t="s">
        <v>303</v>
      </c>
      <c r="E36" s="5"/>
      <c r="F36" s="70" t="str">
        <f t="shared" si="0"/>
        <v>/</v>
      </c>
      <c r="G36" s="70" t="str">
        <f t="shared" si="1"/>
        <v/>
      </c>
      <c r="H36" s="70" t="str">
        <f t="shared" si="2"/>
        <v/>
      </c>
      <c r="I36" s="70" t="str">
        <f t="shared" si="3"/>
        <v/>
      </c>
      <c r="J36" s="70" t="str">
        <f t="shared" si="4"/>
        <v>ไม่ผ่าน</v>
      </c>
    </row>
    <row r="37" spans="2:10" ht="19.5" customHeight="1">
      <c r="B37" s="4">
        <v>26</v>
      </c>
      <c r="C37" s="11" t="s">
        <v>33</v>
      </c>
      <c r="D37" s="21" t="s">
        <v>304</v>
      </c>
      <c r="E37" s="5"/>
      <c r="F37" s="70" t="str">
        <f t="shared" si="0"/>
        <v>/</v>
      </c>
      <c r="G37" s="70" t="str">
        <f t="shared" si="1"/>
        <v/>
      </c>
      <c r="H37" s="70" t="str">
        <f t="shared" si="2"/>
        <v/>
      </c>
      <c r="I37" s="70" t="str">
        <f t="shared" si="3"/>
        <v/>
      </c>
      <c r="J37" s="70" t="str">
        <f t="shared" si="4"/>
        <v>ไม่ผ่าน</v>
      </c>
    </row>
    <row r="38" spans="2:10" ht="19.5" customHeight="1">
      <c r="B38" s="4">
        <v>27</v>
      </c>
      <c r="C38" s="11" t="s">
        <v>20</v>
      </c>
      <c r="D38" s="21" t="s">
        <v>305</v>
      </c>
      <c r="E38" s="5"/>
      <c r="F38" s="70" t="str">
        <f t="shared" si="0"/>
        <v>/</v>
      </c>
      <c r="G38" s="70" t="str">
        <f t="shared" si="1"/>
        <v/>
      </c>
      <c r="H38" s="70" t="str">
        <f t="shared" si="2"/>
        <v/>
      </c>
      <c r="I38" s="70" t="str">
        <f t="shared" si="3"/>
        <v/>
      </c>
      <c r="J38" s="70" t="str">
        <f t="shared" si="4"/>
        <v>ไม่ผ่าน</v>
      </c>
    </row>
    <row r="39" spans="2:10" ht="19.5" customHeight="1">
      <c r="B39" s="4">
        <v>28</v>
      </c>
      <c r="C39" s="11" t="s">
        <v>306</v>
      </c>
      <c r="D39" s="21" t="s">
        <v>307</v>
      </c>
      <c r="E39" s="5"/>
      <c r="F39" s="70" t="str">
        <f t="shared" si="0"/>
        <v>/</v>
      </c>
      <c r="G39" s="70" t="str">
        <f t="shared" si="1"/>
        <v/>
      </c>
      <c r="H39" s="70" t="str">
        <f t="shared" si="2"/>
        <v/>
      </c>
      <c r="I39" s="70" t="str">
        <f t="shared" si="3"/>
        <v/>
      </c>
      <c r="J39" s="70" t="str">
        <f t="shared" si="4"/>
        <v>ไม่ผ่าน</v>
      </c>
    </row>
    <row r="40" spans="2:10" ht="19.5" customHeight="1">
      <c r="B40" s="4">
        <v>29</v>
      </c>
      <c r="C40" s="11" t="s">
        <v>308</v>
      </c>
      <c r="D40" s="21" t="s">
        <v>309</v>
      </c>
      <c r="E40" s="5"/>
      <c r="F40" s="70" t="str">
        <f t="shared" si="0"/>
        <v>/</v>
      </c>
      <c r="G40" s="70" t="str">
        <f t="shared" si="1"/>
        <v/>
      </c>
      <c r="H40" s="70" t="str">
        <f t="shared" si="2"/>
        <v/>
      </c>
      <c r="I40" s="70" t="str">
        <f t="shared" si="3"/>
        <v/>
      </c>
      <c r="J40" s="70" t="str">
        <f t="shared" si="4"/>
        <v>ไม่ผ่าน</v>
      </c>
    </row>
    <row r="41" spans="2:10" ht="19.5" customHeight="1">
      <c r="B41" s="4">
        <v>30</v>
      </c>
      <c r="C41" s="11" t="s">
        <v>310</v>
      </c>
      <c r="D41" s="21" t="s">
        <v>311</v>
      </c>
      <c r="E41" s="5"/>
      <c r="F41" s="70" t="str">
        <f t="shared" si="0"/>
        <v>/</v>
      </c>
      <c r="G41" s="70" t="str">
        <f t="shared" si="1"/>
        <v/>
      </c>
      <c r="H41" s="70" t="str">
        <f t="shared" si="2"/>
        <v/>
      </c>
      <c r="I41" s="70" t="str">
        <f t="shared" si="3"/>
        <v/>
      </c>
      <c r="J41" s="70" t="str">
        <f t="shared" si="4"/>
        <v>ไม่ผ่าน</v>
      </c>
    </row>
    <row r="42" spans="2:10" ht="19.5" customHeight="1">
      <c r="B42" s="4">
        <v>31</v>
      </c>
      <c r="C42" s="11" t="s">
        <v>312</v>
      </c>
      <c r="D42" s="21" t="s">
        <v>313</v>
      </c>
      <c r="E42" s="5"/>
      <c r="F42" s="70" t="str">
        <f t="shared" si="0"/>
        <v>/</v>
      </c>
      <c r="G42" s="70" t="str">
        <f t="shared" si="1"/>
        <v/>
      </c>
      <c r="H42" s="70" t="str">
        <f t="shared" si="2"/>
        <v/>
      </c>
      <c r="I42" s="70" t="str">
        <f t="shared" si="3"/>
        <v/>
      </c>
      <c r="J42" s="70" t="str">
        <f t="shared" si="4"/>
        <v>ไม่ผ่าน</v>
      </c>
    </row>
    <row r="43" spans="2:10" ht="19.5" customHeight="1">
      <c r="B43" s="4">
        <v>32</v>
      </c>
      <c r="C43" s="11" t="s">
        <v>314</v>
      </c>
      <c r="D43" s="21" t="s">
        <v>315</v>
      </c>
      <c r="E43" s="5"/>
      <c r="F43" s="70" t="str">
        <f t="shared" si="0"/>
        <v>/</v>
      </c>
      <c r="G43" s="70" t="str">
        <f t="shared" si="1"/>
        <v/>
      </c>
      <c r="H43" s="70" t="str">
        <f t="shared" si="2"/>
        <v/>
      </c>
      <c r="I43" s="70" t="str">
        <f t="shared" si="3"/>
        <v/>
      </c>
      <c r="J43" s="70" t="str">
        <f t="shared" si="4"/>
        <v>ไม่ผ่าน</v>
      </c>
    </row>
    <row r="44" spans="2:10" ht="19.5" customHeight="1">
      <c r="B44" s="4">
        <v>33</v>
      </c>
      <c r="C44" s="11" t="s">
        <v>120</v>
      </c>
      <c r="D44" s="21" t="s">
        <v>316</v>
      </c>
      <c r="E44" s="5"/>
      <c r="F44" s="70" t="str">
        <f t="shared" si="0"/>
        <v>/</v>
      </c>
      <c r="G44" s="70" t="str">
        <f t="shared" si="1"/>
        <v/>
      </c>
      <c r="H44" s="70" t="str">
        <f t="shared" si="2"/>
        <v/>
      </c>
      <c r="I44" s="70" t="str">
        <f t="shared" si="3"/>
        <v/>
      </c>
      <c r="J44" s="70" t="str">
        <f t="shared" si="4"/>
        <v>ไม่ผ่าน</v>
      </c>
    </row>
    <row r="45" spans="2:10" ht="19.5" customHeight="1">
      <c r="B45" s="4">
        <v>34</v>
      </c>
      <c r="C45" s="11" t="s">
        <v>317</v>
      </c>
      <c r="D45" s="21" t="s">
        <v>318</v>
      </c>
      <c r="E45" s="5"/>
      <c r="F45" s="70" t="str">
        <f t="shared" si="0"/>
        <v>/</v>
      </c>
      <c r="G45" s="70" t="str">
        <f t="shared" si="1"/>
        <v/>
      </c>
      <c r="H45" s="70" t="str">
        <f t="shared" si="2"/>
        <v/>
      </c>
      <c r="I45" s="70" t="str">
        <f t="shared" si="3"/>
        <v/>
      </c>
      <c r="J45" s="70" t="str">
        <f t="shared" si="4"/>
        <v>ไม่ผ่าน</v>
      </c>
    </row>
    <row r="46" spans="2:10" ht="19.5" customHeight="1">
      <c r="B46" s="4">
        <v>35</v>
      </c>
      <c r="C46" s="11" t="s">
        <v>319</v>
      </c>
      <c r="D46" s="12" t="s">
        <v>320</v>
      </c>
      <c r="E46" s="5"/>
      <c r="F46" s="70" t="str">
        <f t="shared" si="0"/>
        <v>/</v>
      </c>
      <c r="G46" s="70" t="str">
        <f t="shared" si="1"/>
        <v/>
      </c>
      <c r="H46" s="70" t="str">
        <f t="shared" si="2"/>
        <v/>
      </c>
      <c r="I46" s="70" t="str">
        <f t="shared" si="3"/>
        <v/>
      </c>
      <c r="J46" s="70" t="str">
        <f t="shared" si="4"/>
        <v>ไม่ผ่าน</v>
      </c>
    </row>
    <row r="47" spans="2:10" ht="19.5" customHeight="1">
      <c r="B47" s="4">
        <v>36</v>
      </c>
      <c r="C47" s="11" t="s">
        <v>321</v>
      </c>
      <c r="D47" s="12" t="s">
        <v>322</v>
      </c>
      <c r="E47" s="5"/>
      <c r="F47" s="70" t="str">
        <f t="shared" si="0"/>
        <v>/</v>
      </c>
      <c r="G47" s="70" t="str">
        <f t="shared" si="1"/>
        <v/>
      </c>
      <c r="H47" s="70" t="str">
        <f t="shared" si="2"/>
        <v/>
      </c>
      <c r="I47" s="70" t="str">
        <f t="shared" si="3"/>
        <v/>
      </c>
      <c r="J47" s="70" t="str">
        <f t="shared" si="4"/>
        <v>ไม่ผ่าน</v>
      </c>
    </row>
    <row r="48" spans="2:10" ht="19.5" customHeight="1">
      <c r="B48" s="4">
        <v>37</v>
      </c>
      <c r="C48" s="11" t="s">
        <v>155</v>
      </c>
      <c r="D48" s="21" t="s">
        <v>323</v>
      </c>
      <c r="E48" s="5"/>
      <c r="F48" s="70" t="str">
        <f t="shared" si="0"/>
        <v>/</v>
      </c>
      <c r="G48" s="70" t="str">
        <f t="shared" si="1"/>
        <v/>
      </c>
      <c r="H48" s="70" t="str">
        <f t="shared" si="2"/>
        <v/>
      </c>
      <c r="I48" s="70" t="str">
        <f t="shared" si="3"/>
        <v/>
      </c>
      <c r="J48" s="70" t="str">
        <f t="shared" si="4"/>
        <v>ไม่ผ่าน</v>
      </c>
    </row>
    <row r="49" spans="2:10" ht="19.5" customHeight="1">
      <c r="B49" s="4">
        <v>38</v>
      </c>
      <c r="C49" s="17" t="s">
        <v>49</v>
      </c>
      <c r="D49" s="18" t="s">
        <v>179</v>
      </c>
      <c r="E49" s="5"/>
      <c r="F49" s="70" t="str">
        <f t="shared" si="0"/>
        <v>/</v>
      </c>
      <c r="G49" s="70" t="str">
        <f t="shared" si="1"/>
        <v/>
      </c>
      <c r="H49" s="70" t="str">
        <f t="shared" si="2"/>
        <v/>
      </c>
      <c r="I49" s="70" t="str">
        <f t="shared" si="3"/>
        <v/>
      </c>
      <c r="J49" s="70" t="str">
        <f t="shared" si="4"/>
        <v>ไม่ผ่าน</v>
      </c>
    </row>
    <row r="50" spans="2:10" ht="19.5" customHeight="1">
      <c r="B50" s="4">
        <v>39</v>
      </c>
      <c r="C50" s="11" t="s">
        <v>45</v>
      </c>
      <c r="D50" s="12" t="s">
        <v>324</v>
      </c>
      <c r="E50" s="5"/>
      <c r="F50" s="70" t="str">
        <f t="shared" si="0"/>
        <v>/</v>
      </c>
      <c r="G50" s="70" t="str">
        <f t="shared" si="1"/>
        <v/>
      </c>
      <c r="H50" s="70" t="str">
        <f t="shared" si="2"/>
        <v/>
      </c>
      <c r="I50" s="70" t="str">
        <f t="shared" si="3"/>
        <v/>
      </c>
      <c r="J50" s="70" t="str">
        <f t="shared" si="4"/>
        <v>ไม่ผ่าน</v>
      </c>
    </row>
    <row r="51" spans="2:10" ht="19.5" customHeight="1">
      <c r="B51" s="4">
        <v>40</v>
      </c>
      <c r="C51" s="13" t="s">
        <v>325</v>
      </c>
      <c r="D51" s="14" t="s">
        <v>326</v>
      </c>
      <c r="E51" s="5"/>
      <c r="F51" s="70" t="str">
        <f t="shared" si="0"/>
        <v>/</v>
      </c>
      <c r="G51" s="70" t="str">
        <f t="shared" si="1"/>
        <v/>
      </c>
      <c r="H51" s="70" t="str">
        <f t="shared" si="2"/>
        <v/>
      </c>
      <c r="I51" s="70" t="str">
        <f t="shared" si="3"/>
        <v/>
      </c>
      <c r="J51" s="70" t="str">
        <f t="shared" si="4"/>
        <v>ไม่ผ่าน</v>
      </c>
    </row>
    <row r="52" spans="2:10" ht="19.5" customHeight="1">
      <c r="B52" s="4">
        <v>41</v>
      </c>
      <c r="C52" s="11" t="s">
        <v>327</v>
      </c>
      <c r="D52" s="12" t="s">
        <v>328</v>
      </c>
      <c r="E52" s="5"/>
      <c r="F52" s="70" t="str">
        <f t="shared" si="0"/>
        <v>/</v>
      </c>
      <c r="G52" s="70" t="str">
        <f t="shared" si="1"/>
        <v/>
      </c>
      <c r="H52" s="70" t="str">
        <f t="shared" si="2"/>
        <v/>
      </c>
      <c r="I52" s="70" t="str">
        <f t="shared" si="3"/>
        <v/>
      </c>
      <c r="J52" s="70" t="str">
        <f t="shared" si="4"/>
        <v>ไม่ผ่าน</v>
      </c>
    </row>
    <row r="53" spans="2:10" ht="19.5" customHeight="1">
      <c r="B53" s="4">
        <v>42</v>
      </c>
      <c r="C53" s="11" t="s">
        <v>329</v>
      </c>
      <c r="D53" s="12" t="s">
        <v>330</v>
      </c>
      <c r="E53" s="5"/>
      <c r="F53" s="70" t="str">
        <f t="shared" si="0"/>
        <v>/</v>
      </c>
      <c r="G53" s="70" t="str">
        <f t="shared" si="1"/>
        <v/>
      </c>
      <c r="H53" s="70" t="str">
        <f t="shared" si="2"/>
        <v/>
      </c>
      <c r="I53" s="70" t="str">
        <f t="shared" si="3"/>
        <v/>
      </c>
      <c r="J53" s="70" t="str">
        <f t="shared" si="4"/>
        <v>ไม่ผ่าน</v>
      </c>
    </row>
    <row r="54" spans="2:10" ht="19.5" customHeight="1">
      <c r="B54" s="4">
        <v>43</v>
      </c>
      <c r="C54" s="17" t="s">
        <v>331</v>
      </c>
      <c r="D54" s="18" t="s">
        <v>332</v>
      </c>
      <c r="E54" s="5"/>
      <c r="F54" s="70" t="str">
        <f t="shared" si="0"/>
        <v>/</v>
      </c>
      <c r="G54" s="70" t="str">
        <f t="shared" si="1"/>
        <v/>
      </c>
      <c r="H54" s="70" t="str">
        <f t="shared" si="2"/>
        <v/>
      </c>
      <c r="I54" s="70" t="str">
        <f t="shared" si="3"/>
        <v/>
      </c>
      <c r="J54" s="70" t="str">
        <f t="shared" si="4"/>
        <v>ไม่ผ่าน</v>
      </c>
    </row>
    <row r="55" spans="2:10" ht="19.5" customHeight="1">
      <c r="B55" s="4">
        <v>44</v>
      </c>
      <c r="C55" s="17" t="s">
        <v>333</v>
      </c>
      <c r="D55" s="18" t="s">
        <v>334</v>
      </c>
      <c r="E55" s="5"/>
      <c r="F55" s="70" t="str">
        <f t="shared" si="0"/>
        <v>/</v>
      </c>
      <c r="G55" s="70" t="str">
        <f t="shared" si="1"/>
        <v/>
      </c>
      <c r="H55" s="70" t="str">
        <f t="shared" si="2"/>
        <v/>
      </c>
      <c r="I55" s="70" t="str">
        <f t="shared" si="3"/>
        <v/>
      </c>
      <c r="J55" s="70" t="str">
        <f t="shared" si="4"/>
        <v>ไม่ผ่าน</v>
      </c>
    </row>
    <row r="56" spans="2:10" ht="19.5" customHeight="1">
      <c r="B56" s="4">
        <v>45</v>
      </c>
      <c r="C56" s="11" t="s">
        <v>90</v>
      </c>
      <c r="D56" s="12" t="s">
        <v>335</v>
      </c>
      <c r="E56" s="10"/>
      <c r="F56" s="70" t="str">
        <f t="shared" si="0"/>
        <v>/</v>
      </c>
      <c r="G56" s="70" t="str">
        <f t="shared" si="1"/>
        <v/>
      </c>
      <c r="H56" s="70" t="str">
        <f t="shared" si="2"/>
        <v/>
      </c>
      <c r="I56" s="70" t="str">
        <f t="shared" si="3"/>
        <v/>
      </c>
      <c r="J56" s="70" t="str">
        <f t="shared" si="4"/>
        <v>ไม่ผ่าน</v>
      </c>
    </row>
    <row r="57" spans="2:10" ht="19.5" customHeight="1">
      <c r="B57" s="4">
        <v>46</v>
      </c>
      <c r="C57" s="11" t="s">
        <v>336</v>
      </c>
      <c r="D57" s="12" t="s">
        <v>337</v>
      </c>
      <c r="E57" s="10"/>
      <c r="F57" s="70" t="str">
        <f t="shared" si="0"/>
        <v>/</v>
      </c>
      <c r="G57" s="70" t="str">
        <f t="shared" si="1"/>
        <v/>
      </c>
      <c r="H57" s="70" t="str">
        <f t="shared" si="2"/>
        <v/>
      </c>
      <c r="I57" s="70" t="str">
        <f t="shared" si="3"/>
        <v/>
      </c>
      <c r="J57" s="70" t="str">
        <f t="shared" si="4"/>
        <v>ไม่ผ่าน</v>
      </c>
    </row>
    <row r="58" spans="2:10" ht="19.5" customHeight="1">
      <c r="B58" s="4">
        <v>47</v>
      </c>
      <c r="C58" s="13" t="s">
        <v>338</v>
      </c>
      <c r="D58" s="14" t="s">
        <v>339</v>
      </c>
      <c r="E58" s="10"/>
      <c r="F58" s="70" t="str">
        <f t="shared" si="0"/>
        <v>/</v>
      </c>
      <c r="G58" s="70" t="str">
        <f t="shared" si="1"/>
        <v/>
      </c>
      <c r="H58" s="70" t="str">
        <f t="shared" si="2"/>
        <v/>
      </c>
      <c r="I58" s="70" t="str">
        <f t="shared" si="3"/>
        <v/>
      </c>
      <c r="J58" s="70" t="str">
        <f t="shared" si="4"/>
        <v>ไม่ผ่าน</v>
      </c>
    </row>
    <row r="59" spans="2:10" ht="19.5" customHeight="1">
      <c r="B59" s="4">
        <v>48</v>
      </c>
      <c r="C59" s="13" t="s">
        <v>340</v>
      </c>
      <c r="D59" s="14" t="s">
        <v>341</v>
      </c>
      <c r="E59" s="5"/>
      <c r="F59" s="70" t="str">
        <f t="shared" si="0"/>
        <v>/</v>
      </c>
      <c r="G59" s="70" t="str">
        <f t="shared" si="1"/>
        <v/>
      </c>
      <c r="H59" s="70" t="str">
        <f t="shared" si="2"/>
        <v/>
      </c>
      <c r="I59" s="70" t="str">
        <f t="shared" si="3"/>
        <v/>
      </c>
      <c r="J59" s="70" t="str">
        <f t="shared" si="4"/>
        <v>ไม่ผ่าน</v>
      </c>
    </row>
    <row r="60" spans="2:10" ht="19.5" customHeight="1">
      <c r="B60" s="51" t="s">
        <v>12</v>
      </c>
      <c r="C60" s="52"/>
      <c r="D60" s="52"/>
      <c r="E60" s="53"/>
      <c r="F60" s="5"/>
      <c r="G60" s="5"/>
      <c r="H60" s="5"/>
      <c r="I60" s="70" t="s">
        <v>7</v>
      </c>
      <c r="J60" s="70">
        <f>COUNTIF(J12:J59,"ผ่าน")</f>
        <v>0</v>
      </c>
    </row>
    <row r="61" spans="2:10" ht="19.5" customHeight="1">
      <c r="B61" s="54" t="s">
        <v>13</v>
      </c>
      <c r="C61" s="55"/>
      <c r="D61" s="55"/>
      <c r="E61" s="56"/>
      <c r="F61" s="60"/>
      <c r="G61" s="5"/>
      <c r="H61" s="5"/>
      <c r="I61" s="71" t="s">
        <v>832</v>
      </c>
      <c r="J61" s="71">
        <f>COUNTIF(J12:J59,"ไม่ผ่าน")</f>
        <v>48</v>
      </c>
    </row>
    <row r="62" spans="2:10" ht="19.5" customHeight="1">
      <c r="B62" s="57"/>
      <c r="C62" s="58"/>
      <c r="D62" s="58"/>
      <c r="E62" s="59"/>
      <c r="F62" s="61"/>
      <c r="G62" s="51"/>
      <c r="H62" s="52"/>
      <c r="I62" s="53"/>
      <c r="J62" s="6"/>
    </row>
    <row r="63" spans="2:10">
      <c r="C63" s="1" t="s">
        <v>11</v>
      </c>
    </row>
    <row r="65" spans="1:12" ht="22.5" customHeight="1">
      <c r="B65" s="37" t="s">
        <v>14</v>
      </c>
      <c r="C65" s="37"/>
      <c r="D65" s="37"/>
      <c r="E65" s="37"/>
      <c r="F65" s="37"/>
      <c r="G65" s="37"/>
      <c r="H65" s="37"/>
      <c r="I65" s="37"/>
      <c r="J65" s="37"/>
      <c r="K65" s="7"/>
      <c r="L65" s="7"/>
    </row>
    <row r="66" spans="1:12" ht="22.5" customHeight="1">
      <c r="A66" s="8"/>
      <c r="B66" s="37" t="s">
        <v>16</v>
      </c>
      <c r="C66" s="37"/>
      <c r="D66" s="37"/>
      <c r="E66" s="37"/>
      <c r="F66" s="37"/>
      <c r="G66" s="37"/>
      <c r="H66" s="37"/>
      <c r="I66" s="37"/>
      <c r="J66" s="37"/>
      <c r="K66" s="7"/>
      <c r="L66" s="7"/>
    </row>
    <row r="67" spans="1:12" ht="22.5" customHeight="1">
      <c r="A67" s="8"/>
      <c r="B67" s="37" t="s">
        <v>17</v>
      </c>
      <c r="C67" s="37"/>
      <c r="D67" s="37"/>
      <c r="E67" s="37"/>
      <c r="F67" s="37"/>
      <c r="G67" s="37"/>
      <c r="H67" s="37"/>
      <c r="I67" s="37"/>
      <c r="J67" s="37"/>
      <c r="K67" s="7"/>
      <c r="L67" s="7"/>
    </row>
    <row r="68" spans="1:12" ht="21">
      <c r="C68" s="62" t="s">
        <v>833</v>
      </c>
      <c r="D68" s="63" t="s">
        <v>834</v>
      </c>
      <c r="E68" s="64" t="s">
        <v>835</v>
      </c>
      <c r="F68" s="64"/>
      <c r="G68" s="64" t="s">
        <v>836</v>
      </c>
      <c r="H68" s="64"/>
    </row>
    <row r="69" spans="1:12" ht="21">
      <c r="C69" s="65"/>
      <c r="D69" s="66" t="s">
        <v>837</v>
      </c>
      <c r="E69" s="67" t="s">
        <v>838</v>
      </c>
      <c r="F69" s="67"/>
      <c r="G69" s="68">
        <f>COUNTIF(F12:F59,"/")</f>
        <v>48</v>
      </c>
      <c r="H69" s="68"/>
    </row>
    <row r="70" spans="1:12" ht="21">
      <c r="C70" s="65"/>
      <c r="D70" s="66" t="s">
        <v>839</v>
      </c>
      <c r="E70" s="67" t="s">
        <v>840</v>
      </c>
      <c r="F70" s="67"/>
      <c r="G70" s="68">
        <f>COUNTIF(G12:G59,"/")</f>
        <v>0</v>
      </c>
      <c r="H70" s="68"/>
    </row>
    <row r="71" spans="1:12" ht="21">
      <c r="C71" s="65"/>
      <c r="D71" s="66" t="s">
        <v>841</v>
      </c>
      <c r="E71" s="67" t="s">
        <v>842</v>
      </c>
      <c r="F71" s="67"/>
      <c r="G71" s="68">
        <f>COUNTIF(H12:H59,"/")</f>
        <v>0</v>
      </c>
      <c r="H71" s="68"/>
    </row>
    <row r="72" spans="1:12" ht="21">
      <c r="C72" s="69"/>
      <c r="D72" s="66" t="s">
        <v>843</v>
      </c>
      <c r="E72" s="67" t="s">
        <v>844</v>
      </c>
      <c r="F72" s="67"/>
      <c r="G72" s="68">
        <f>COUNTIF(I12:I59,"/")</f>
        <v>0</v>
      </c>
      <c r="H72" s="68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6:J66"/>
    <mergeCell ref="B67:J67"/>
    <mergeCell ref="B60:E60"/>
    <mergeCell ref="B61:E62"/>
    <mergeCell ref="F61:F62"/>
    <mergeCell ref="G62:I62"/>
    <mergeCell ref="B65:J65"/>
    <mergeCell ref="C68:C72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5:L71"/>
  <sheetViews>
    <sheetView view="pageLayout" topLeftCell="A49" workbookViewId="0">
      <selection activeCell="J58" sqref="F12:J58"/>
    </sheetView>
  </sheetViews>
  <sheetFormatPr defaultRowHeight="12.75"/>
  <cols>
    <col min="1" max="1" width="9" style="1"/>
    <col min="2" max="2" width="4.625" style="1" customWidth="1"/>
    <col min="3" max="3" width="12.25" style="1" customWidth="1"/>
    <col min="4" max="4" width="12.125" style="1" customWidth="1"/>
    <col min="5" max="5" width="9" style="1"/>
    <col min="6" max="9" width="5.375" style="1" customWidth="1"/>
    <col min="10" max="16384" width="9" style="1"/>
  </cols>
  <sheetData>
    <row r="5" spans="2:10" ht="10.5" customHeight="1"/>
    <row r="6" spans="2:10" s="2" customFormat="1" ht="18" customHeight="1">
      <c r="B6" s="36" t="s">
        <v>0</v>
      </c>
      <c r="C6" s="36"/>
      <c r="D6" s="36"/>
      <c r="E6" s="36"/>
      <c r="F6" s="36"/>
      <c r="G6" s="36"/>
      <c r="H6" s="36"/>
      <c r="I6" s="36"/>
      <c r="J6" s="36"/>
    </row>
    <row r="7" spans="2:10" ht="21" customHeight="1">
      <c r="B7" s="37" t="s">
        <v>15</v>
      </c>
      <c r="C7" s="37"/>
      <c r="D7" s="37"/>
      <c r="E7" s="37"/>
      <c r="F7" s="37"/>
      <c r="G7" s="37"/>
      <c r="H7" s="37"/>
      <c r="I7" s="37"/>
      <c r="J7" s="37"/>
    </row>
    <row r="8" spans="2:10" ht="21.75" customHeight="1">
      <c r="B8" s="38" t="s">
        <v>18</v>
      </c>
      <c r="C8" s="38"/>
      <c r="D8" s="38"/>
      <c r="E8" s="38"/>
      <c r="F8" s="38"/>
      <c r="G8" s="38"/>
      <c r="H8" s="38"/>
      <c r="I8" s="38"/>
      <c r="J8" s="38"/>
    </row>
    <row r="9" spans="2:10" ht="13.5" customHeight="1">
      <c r="B9" s="39" t="s">
        <v>1</v>
      </c>
      <c r="C9" s="42" t="s">
        <v>2</v>
      </c>
      <c r="D9" s="43"/>
      <c r="E9" s="48" t="s">
        <v>3</v>
      </c>
      <c r="F9" s="49" t="s">
        <v>4</v>
      </c>
      <c r="G9" s="49"/>
      <c r="H9" s="49"/>
      <c r="I9" s="49"/>
      <c r="J9" s="50" t="s">
        <v>5</v>
      </c>
    </row>
    <row r="10" spans="2:10" ht="13.5" customHeight="1">
      <c r="B10" s="40"/>
      <c r="C10" s="44"/>
      <c r="D10" s="45"/>
      <c r="E10" s="48"/>
      <c r="F10" s="48" t="s">
        <v>6</v>
      </c>
      <c r="G10" s="49" t="s">
        <v>7</v>
      </c>
      <c r="H10" s="49"/>
      <c r="I10" s="49"/>
      <c r="J10" s="50"/>
    </row>
    <row r="11" spans="2:10" ht="79.5" customHeight="1">
      <c r="B11" s="41"/>
      <c r="C11" s="46"/>
      <c r="D11" s="47"/>
      <c r="E11" s="48"/>
      <c r="F11" s="48"/>
      <c r="G11" s="3" t="s">
        <v>8</v>
      </c>
      <c r="H11" s="3" t="s">
        <v>9</v>
      </c>
      <c r="I11" s="3" t="s">
        <v>10</v>
      </c>
      <c r="J11" s="50"/>
    </row>
    <row r="12" spans="2:10" ht="19.5" customHeight="1">
      <c r="B12" s="4">
        <v>1</v>
      </c>
      <c r="C12" s="11" t="s">
        <v>342</v>
      </c>
      <c r="D12" s="12" t="s">
        <v>343</v>
      </c>
      <c r="E12" s="5"/>
      <c r="F12" s="70" t="str">
        <f>IF(E12&lt;=14,"/","")</f>
        <v>/</v>
      </c>
      <c r="G12" s="70" t="str">
        <f>IF(AND(E12&gt;14,E12&lt;=20),"/","")</f>
        <v/>
      </c>
      <c r="H12" s="70" t="str">
        <f>IF(AND(E12&gt;20,E12&lt;=25),"/","")</f>
        <v/>
      </c>
      <c r="I12" s="70" t="str">
        <f>IF(AND(E12&gt;25,E12&lt;=30),"/","")</f>
        <v/>
      </c>
      <c r="J12" s="70" t="str">
        <f>IF(E12&gt;=15,"ผ่าน","ไม่ผ่าน")</f>
        <v>ไม่ผ่าน</v>
      </c>
    </row>
    <row r="13" spans="2:10" ht="19.5" customHeight="1">
      <c r="B13" s="4">
        <v>2</v>
      </c>
      <c r="C13" s="13" t="s">
        <v>344</v>
      </c>
      <c r="D13" s="14" t="s">
        <v>345</v>
      </c>
      <c r="E13" s="5"/>
      <c r="F13" s="70" t="str">
        <f t="shared" ref="F13:F58" si="0">IF(E13&lt;=14,"/","")</f>
        <v>/</v>
      </c>
      <c r="G13" s="70" t="str">
        <f t="shared" ref="G13:G58" si="1">IF(AND(E13&gt;14,E13&lt;=20),"/","")</f>
        <v/>
      </c>
      <c r="H13" s="70" t="str">
        <f t="shared" ref="H13:H58" si="2">IF(AND(E13&gt;20,E13&lt;=25),"/","")</f>
        <v/>
      </c>
      <c r="I13" s="70" t="str">
        <f t="shared" ref="I13:I58" si="3">IF(AND(E13&gt;25,E13&lt;=30),"/","")</f>
        <v/>
      </c>
      <c r="J13" s="70" t="str">
        <f t="shared" ref="J13:J58" si="4">IF(E13&gt;=15,"ผ่าน","ไม่ผ่าน")</f>
        <v>ไม่ผ่าน</v>
      </c>
    </row>
    <row r="14" spans="2:10" ht="19.5" customHeight="1">
      <c r="B14" s="4">
        <v>3</v>
      </c>
      <c r="C14" s="15" t="s">
        <v>346</v>
      </c>
      <c r="D14" s="16" t="s">
        <v>347</v>
      </c>
      <c r="E14" s="5"/>
      <c r="F14" s="70" t="str">
        <f t="shared" si="0"/>
        <v>/</v>
      </c>
      <c r="G14" s="70" t="str">
        <f t="shared" si="1"/>
        <v/>
      </c>
      <c r="H14" s="70" t="str">
        <f t="shared" si="2"/>
        <v/>
      </c>
      <c r="I14" s="70" t="str">
        <f t="shared" si="3"/>
        <v/>
      </c>
      <c r="J14" s="70" t="str">
        <f t="shared" si="4"/>
        <v>ไม่ผ่าน</v>
      </c>
    </row>
    <row r="15" spans="2:10" ht="19.5" customHeight="1">
      <c r="B15" s="4">
        <v>4</v>
      </c>
      <c r="C15" s="28" t="s">
        <v>348</v>
      </c>
      <c r="D15" s="29" t="s">
        <v>349</v>
      </c>
      <c r="E15" s="5"/>
      <c r="F15" s="70" t="str">
        <f t="shared" si="0"/>
        <v>/</v>
      </c>
      <c r="G15" s="70" t="str">
        <f t="shared" si="1"/>
        <v/>
      </c>
      <c r="H15" s="70" t="str">
        <f t="shared" si="2"/>
        <v/>
      </c>
      <c r="I15" s="70" t="str">
        <f t="shared" si="3"/>
        <v/>
      </c>
      <c r="J15" s="70" t="str">
        <f t="shared" si="4"/>
        <v>ไม่ผ่าน</v>
      </c>
    </row>
    <row r="16" spans="2:10" ht="19.5" customHeight="1">
      <c r="B16" s="4">
        <v>5</v>
      </c>
      <c r="C16" s="15" t="s">
        <v>350</v>
      </c>
      <c r="D16" s="22" t="s">
        <v>351</v>
      </c>
      <c r="E16" s="5"/>
      <c r="F16" s="70" t="str">
        <f t="shared" si="0"/>
        <v>/</v>
      </c>
      <c r="G16" s="70" t="str">
        <f t="shared" si="1"/>
        <v/>
      </c>
      <c r="H16" s="70" t="str">
        <f t="shared" si="2"/>
        <v/>
      </c>
      <c r="I16" s="70" t="str">
        <f t="shared" si="3"/>
        <v/>
      </c>
      <c r="J16" s="70" t="str">
        <f t="shared" si="4"/>
        <v>ไม่ผ่าน</v>
      </c>
    </row>
    <row r="17" spans="2:10" ht="19.5" customHeight="1">
      <c r="B17" s="4">
        <v>6</v>
      </c>
      <c r="C17" s="15" t="s">
        <v>275</v>
      </c>
      <c r="D17" s="22" t="s">
        <v>352</v>
      </c>
      <c r="E17" s="5"/>
      <c r="F17" s="70" t="str">
        <f t="shared" si="0"/>
        <v>/</v>
      </c>
      <c r="G17" s="70" t="str">
        <f t="shared" si="1"/>
        <v/>
      </c>
      <c r="H17" s="70" t="str">
        <f t="shared" si="2"/>
        <v/>
      </c>
      <c r="I17" s="70" t="str">
        <f t="shared" si="3"/>
        <v/>
      </c>
      <c r="J17" s="70" t="str">
        <f t="shared" si="4"/>
        <v>ไม่ผ่าน</v>
      </c>
    </row>
    <row r="18" spans="2:10" ht="19.5" customHeight="1">
      <c r="B18" s="4">
        <v>7</v>
      </c>
      <c r="C18" s="15" t="s">
        <v>353</v>
      </c>
      <c r="D18" s="22" t="s">
        <v>354</v>
      </c>
      <c r="E18" s="5"/>
      <c r="F18" s="70" t="str">
        <f t="shared" si="0"/>
        <v>/</v>
      </c>
      <c r="G18" s="70" t="str">
        <f t="shared" si="1"/>
        <v/>
      </c>
      <c r="H18" s="70" t="str">
        <f t="shared" si="2"/>
        <v/>
      </c>
      <c r="I18" s="70" t="str">
        <f t="shared" si="3"/>
        <v/>
      </c>
      <c r="J18" s="70" t="str">
        <f t="shared" si="4"/>
        <v>ไม่ผ่าน</v>
      </c>
    </row>
    <row r="19" spans="2:10" ht="19.5" customHeight="1">
      <c r="B19" s="4">
        <v>8</v>
      </c>
      <c r="C19" s="15" t="s">
        <v>355</v>
      </c>
      <c r="D19" s="22" t="s">
        <v>356</v>
      </c>
      <c r="E19" s="5"/>
      <c r="F19" s="70" t="str">
        <f t="shared" si="0"/>
        <v>/</v>
      </c>
      <c r="G19" s="70" t="str">
        <f t="shared" si="1"/>
        <v/>
      </c>
      <c r="H19" s="70" t="str">
        <f t="shared" si="2"/>
        <v/>
      </c>
      <c r="I19" s="70" t="str">
        <f t="shared" si="3"/>
        <v/>
      </c>
      <c r="J19" s="70" t="str">
        <f t="shared" si="4"/>
        <v>ไม่ผ่าน</v>
      </c>
    </row>
    <row r="20" spans="2:10" ht="19.5" customHeight="1">
      <c r="B20" s="4">
        <v>9</v>
      </c>
      <c r="C20" s="11" t="s">
        <v>81</v>
      </c>
      <c r="D20" s="21" t="s">
        <v>357</v>
      </c>
      <c r="E20" s="5"/>
      <c r="F20" s="70" t="str">
        <f t="shared" si="0"/>
        <v>/</v>
      </c>
      <c r="G20" s="70" t="str">
        <f t="shared" si="1"/>
        <v/>
      </c>
      <c r="H20" s="70" t="str">
        <f t="shared" si="2"/>
        <v/>
      </c>
      <c r="I20" s="70" t="str">
        <f t="shared" si="3"/>
        <v/>
      </c>
      <c r="J20" s="70" t="str">
        <f t="shared" si="4"/>
        <v>ไม่ผ่าน</v>
      </c>
    </row>
    <row r="21" spans="2:10" ht="19.5" customHeight="1">
      <c r="B21" s="4">
        <v>10</v>
      </c>
      <c r="C21" s="11" t="s">
        <v>358</v>
      </c>
      <c r="D21" s="21" t="s">
        <v>359</v>
      </c>
      <c r="E21" s="5"/>
      <c r="F21" s="70" t="str">
        <f t="shared" si="0"/>
        <v>/</v>
      </c>
      <c r="G21" s="70" t="str">
        <f t="shared" si="1"/>
        <v/>
      </c>
      <c r="H21" s="70" t="str">
        <f t="shared" si="2"/>
        <v/>
      </c>
      <c r="I21" s="70" t="str">
        <f t="shared" si="3"/>
        <v/>
      </c>
      <c r="J21" s="70" t="str">
        <f t="shared" si="4"/>
        <v>ไม่ผ่าน</v>
      </c>
    </row>
    <row r="22" spans="2:10" ht="19.5" customHeight="1">
      <c r="B22" s="4">
        <v>11</v>
      </c>
      <c r="C22" s="11" t="s">
        <v>360</v>
      </c>
      <c r="D22" s="21" t="s">
        <v>361</v>
      </c>
      <c r="E22" s="5"/>
      <c r="F22" s="70" t="str">
        <f t="shared" si="0"/>
        <v>/</v>
      </c>
      <c r="G22" s="70" t="str">
        <f t="shared" si="1"/>
        <v/>
      </c>
      <c r="H22" s="70" t="str">
        <f t="shared" si="2"/>
        <v/>
      </c>
      <c r="I22" s="70" t="str">
        <f t="shared" si="3"/>
        <v/>
      </c>
      <c r="J22" s="70" t="str">
        <f t="shared" si="4"/>
        <v>ไม่ผ่าน</v>
      </c>
    </row>
    <row r="23" spans="2:10" ht="19.5" customHeight="1">
      <c r="B23" s="4">
        <v>12</v>
      </c>
      <c r="C23" s="17" t="s">
        <v>362</v>
      </c>
      <c r="D23" s="20" t="s">
        <v>363</v>
      </c>
      <c r="E23" s="5"/>
      <c r="F23" s="70" t="str">
        <f t="shared" si="0"/>
        <v>/</v>
      </c>
      <c r="G23" s="70" t="str">
        <f t="shared" si="1"/>
        <v/>
      </c>
      <c r="H23" s="70" t="str">
        <f t="shared" si="2"/>
        <v/>
      </c>
      <c r="I23" s="70" t="str">
        <f t="shared" si="3"/>
        <v/>
      </c>
      <c r="J23" s="70" t="str">
        <f t="shared" si="4"/>
        <v>ไม่ผ่าน</v>
      </c>
    </row>
    <row r="24" spans="2:10" ht="19.5" customHeight="1">
      <c r="B24" s="4">
        <v>13</v>
      </c>
      <c r="C24" s="11" t="s">
        <v>364</v>
      </c>
      <c r="D24" s="21" t="s">
        <v>365</v>
      </c>
      <c r="E24" s="5"/>
      <c r="F24" s="70" t="str">
        <f t="shared" si="0"/>
        <v>/</v>
      </c>
      <c r="G24" s="70" t="str">
        <f t="shared" si="1"/>
        <v/>
      </c>
      <c r="H24" s="70" t="str">
        <f t="shared" si="2"/>
        <v/>
      </c>
      <c r="I24" s="70" t="str">
        <f t="shared" si="3"/>
        <v/>
      </c>
      <c r="J24" s="70" t="str">
        <f t="shared" si="4"/>
        <v>ไม่ผ่าน</v>
      </c>
    </row>
    <row r="25" spans="2:10" ht="19.5" customHeight="1">
      <c r="B25" s="4">
        <v>14</v>
      </c>
      <c r="C25" s="11" t="s">
        <v>366</v>
      </c>
      <c r="D25" s="21" t="s">
        <v>367</v>
      </c>
      <c r="E25" s="5"/>
      <c r="F25" s="70" t="str">
        <f t="shared" si="0"/>
        <v>/</v>
      </c>
      <c r="G25" s="70" t="str">
        <f t="shared" si="1"/>
        <v/>
      </c>
      <c r="H25" s="70" t="str">
        <f t="shared" si="2"/>
        <v/>
      </c>
      <c r="I25" s="70" t="str">
        <f t="shared" si="3"/>
        <v/>
      </c>
      <c r="J25" s="70" t="str">
        <f t="shared" si="4"/>
        <v>ไม่ผ่าน</v>
      </c>
    </row>
    <row r="26" spans="2:10" ht="19.5" customHeight="1">
      <c r="B26" s="4">
        <v>15</v>
      </c>
      <c r="C26" s="11" t="s">
        <v>368</v>
      </c>
      <c r="D26" s="21" t="s">
        <v>369</v>
      </c>
      <c r="E26" s="5"/>
      <c r="F26" s="70" t="str">
        <f t="shared" si="0"/>
        <v>/</v>
      </c>
      <c r="G26" s="70" t="str">
        <f t="shared" si="1"/>
        <v/>
      </c>
      <c r="H26" s="70" t="str">
        <f t="shared" si="2"/>
        <v/>
      </c>
      <c r="I26" s="70" t="str">
        <f t="shared" si="3"/>
        <v/>
      </c>
      <c r="J26" s="70" t="str">
        <f t="shared" si="4"/>
        <v>ไม่ผ่าน</v>
      </c>
    </row>
    <row r="27" spans="2:10" ht="19.5" customHeight="1">
      <c r="B27" s="4">
        <v>16</v>
      </c>
      <c r="C27" s="11" t="s">
        <v>370</v>
      </c>
      <c r="D27" s="21" t="s">
        <v>371</v>
      </c>
      <c r="E27" s="5"/>
      <c r="F27" s="70" t="str">
        <f t="shared" si="0"/>
        <v>/</v>
      </c>
      <c r="G27" s="70" t="str">
        <f t="shared" si="1"/>
        <v/>
      </c>
      <c r="H27" s="70" t="str">
        <f t="shared" si="2"/>
        <v/>
      </c>
      <c r="I27" s="70" t="str">
        <f t="shared" si="3"/>
        <v/>
      </c>
      <c r="J27" s="70" t="str">
        <f t="shared" si="4"/>
        <v>ไม่ผ่าน</v>
      </c>
    </row>
    <row r="28" spans="2:10" ht="19.5" customHeight="1">
      <c r="B28" s="4">
        <v>17</v>
      </c>
      <c r="C28" s="13" t="s">
        <v>372</v>
      </c>
      <c r="D28" s="19" t="s">
        <v>373</v>
      </c>
      <c r="E28" s="5"/>
      <c r="F28" s="70" t="str">
        <f t="shared" si="0"/>
        <v>/</v>
      </c>
      <c r="G28" s="70" t="str">
        <f t="shared" si="1"/>
        <v/>
      </c>
      <c r="H28" s="70" t="str">
        <f t="shared" si="2"/>
        <v/>
      </c>
      <c r="I28" s="70" t="str">
        <f t="shared" si="3"/>
        <v/>
      </c>
      <c r="J28" s="70" t="str">
        <f t="shared" si="4"/>
        <v>ไม่ผ่าน</v>
      </c>
    </row>
    <row r="29" spans="2:10" ht="19.5" customHeight="1">
      <c r="B29" s="4">
        <v>18</v>
      </c>
      <c r="C29" s="17" t="s">
        <v>21</v>
      </c>
      <c r="D29" s="18" t="s">
        <v>374</v>
      </c>
      <c r="E29" s="5"/>
      <c r="F29" s="70" t="str">
        <f t="shared" si="0"/>
        <v>/</v>
      </c>
      <c r="G29" s="70" t="str">
        <f t="shared" si="1"/>
        <v/>
      </c>
      <c r="H29" s="70" t="str">
        <f t="shared" si="2"/>
        <v/>
      </c>
      <c r="I29" s="70" t="str">
        <f t="shared" si="3"/>
        <v/>
      </c>
      <c r="J29" s="70" t="str">
        <f t="shared" si="4"/>
        <v>ไม่ผ่าน</v>
      </c>
    </row>
    <row r="30" spans="2:10" ht="19.5" customHeight="1">
      <c r="B30" s="4">
        <v>19</v>
      </c>
      <c r="C30" s="11" t="s">
        <v>375</v>
      </c>
      <c r="D30" s="21" t="s">
        <v>19</v>
      </c>
      <c r="E30" s="5"/>
      <c r="F30" s="70" t="str">
        <f t="shared" si="0"/>
        <v>/</v>
      </c>
      <c r="G30" s="70" t="str">
        <f t="shared" si="1"/>
        <v/>
      </c>
      <c r="H30" s="70" t="str">
        <f t="shared" si="2"/>
        <v/>
      </c>
      <c r="I30" s="70" t="str">
        <f t="shared" si="3"/>
        <v/>
      </c>
      <c r="J30" s="70" t="str">
        <f t="shared" si="4"/>
        <v>ไม่ผ่าน</v>
      </c>
    </row>
    <row r="31" spans="2:10" ht="19.5" customHeight="1">
      <c r="B31" s="4">
        <v>20</v>
      </c>
      <c r="C31" s="30" t="s">
        <v>376</v>
      </c>
      <c r="D31" s="31" t="s">
        <v>377</v>
      </c>
      <c r="E31" s="5"/>
      <c r="F31" s="70" t="str">
        <f t="shared" si="0"/>
        <v>/</v>
      </c>
      <c r="G31" s="70" t="str">
        <f t="shared" si="1"/>
        <v/>
      </c>
      <c r="H31" s="70" t="str">
        <f t="shared" si="2"/>
        <v/>
      </c>
      <c r="I31" s="70" t="str">
        <f t="shared" si="3"/>
        <v/>
      </c>
      <c r="J31" s="70" t="str">
        <f t="shared" si="4"/>
        <v>ไม่ผ่าน</v>
      </c>
    </row>
    <row r="32" spans="2:10" ht="19.5" customHeight="1">
      <c r="B32" s="4">
        <v>21</v>
      </c>
      <c r="C32" s="15" t="s">
        <v>24</v>
      </c>
      <c r="D32" s="22" t="s">
        <v>378</v>
      </c>
      <c r="E32" s="5"/>
      <c r="F32" s="70" t="str">
        <f t="shared" si="0"/>
        <v>/</v>
      </c>
      <c r="G32" s="70" t="str">
        <f t="shared" si="1"/>
        <v/>
      </c>
      <c r="H32" s="70" t="str">
        <f t="shared" si="2"/>
        <v/>
      </c>
      <c r="I32" s="70" t="str">
        <f t="shared" si="3"/>
        <v/>
      </c>
      <c r="J32" s="70" t="str">
        <f t="shared" si="4"/>
        <v>ไม่ผ่าน</v>
      </c>
    </row>
    <row r="33" spans="2:10" ht="19.5" customHeight="1">
      <c r="B33" s="4">
        <v>22</v>
      </c>
      <c r="C33" s="15" t="s">
        <v>32</v>
      </c>
      <c r="D33" s="22" t="s">
        <v>379</v>
      </c>
      <c r="E33" s="5"/>
      <c r="F33" s="70" t="str">
        <f t="shared" si="0"/>
        <v>/</v>
      </c>
      <c r="G33" s="70" t="str">
        <f t="shared" si="1"/>
        <v/>
      </c>
      <c r="H33" s="70" t="str">
        <f t="shared" si="2"/>
        <v/>
      </c>
      <c r="I33" s="70" t="str">
        <f t="shared" si="3"/>
        <v/>
      </c>
      <c r="J33" s="70" t="str">
        <f t="shared" si="4"/>
        <v>ไม่ผ่าน</v>
      </c>
    </row>
    <row r="34" spans="2:10" ht="19.5" customHeight="1">
      <c r="B34" s="4">
        <v>23</v>
      </c>
      <c r="C34" s="15" t="s">
        <v>380</v>
      </c>
      <c r="D34" s="22" t="s">
        <v>381</v>
      </c>
      <c r="E34" s="5"/>
      <c r="F34" s="70" t="str">
        <f t="shared" si="0"/>
        <v>/</v>
      </c>
      <c r="G34" s="70" t="str">
        <f t="shared" si="1"/>
        <v/>
      </c>
      <c r="H34" s="70" t="str">
        <f t="shared" si="2"/>
        <v/>
      </c>
      <c r="I34" s="70" t="str">
        <f t="shared" si="3"/>
        <v/>
      </c>
      <c r="J34" s="70" t="str">
        <f t="shared" si="4"/>
        <v>ไม่ผ่าน</v>
      </c>
    </row>
    <row r="35" spans="2:10" ht="19.5" customHeight="1">
      <c r="B35" s="4">
        <v>24</v>
      </c>
      <c r="C35" s="11" t="s">
        <v>146</v>
      </c>
      <c r="D35" s="12" t="s">
        <v>382</v>
      </c>
      <c r="E35" s="5"/>
      <c r="F35" s="70" t="str">
        <f t="shared" si="0"/>
        <v>/</v>
      </c>
      <c r="G35" s="70" t="str">
        <f t="shared" si="1"/>
        <v/>
      </c>
      <c r="H35" s="70" t="str">
        <f t="shared" si="2"/>
        <v/>
      </c>
      <c r="I35" s="70" t="str">
        <f t="shared" si="3"/>
        <v/>
      </c>
      <c r="J35" s="70" t="str">
        <f t="shared" si="4"/>
        <v>ไม่ผ่าน</v>
      </c>
    </row>
    <row r="36" spans="2:10" ht="19.5" customHeight="1">
      <c r="B36" s="4">
        <v>25</v>
      </c>
      <c r="C36" s="11" t="s">
        <v>383</v>
      </c>
      <c r="D36" s="12" t="s">
        <v>384</v>
      </c>
      <c r="E36" s="5"/>
      <c r="F36" s="70" t="str">
        <f t="shared" si="0"/>
        <v>/</v>
      </c>
      <c r="G36" s="70" t="str">
        <f t="shared" si="1"/>
        <v/>
      </c>
      <c r="H36" s="70" t="str">
        <f t="shared" si="2"/>
        <v/>
      </c>
      <c r="I36" s="70" t="str">
        <f t="shared" si="3"/>
        <v/>
      </c>
      <c r="J36" s="70" t="str">
        <f t="shared" si="4"/>
        <v>ไม่ผ่าน</v>
      </c>
    </row>
    <row r="37" spans="2:10" ht="19.5" customHeight="1">
      <c r="B37" s="4">
        <v>26</v>
      </c>
      <c r="C37" s="11" t="s">
        <v>385</v>
      </c>
      <c r="D37" s="12" t="s">
        <v>386</v>
      </c>
      <c r="E37" s="5"/>
      <c r="F37" s="70" t="str">
        <f t="shared" si="0"/>
        <v>/</v>
      </c>
      <c r="G37" s="70" t="str">
        <f t="shared" si="1"/>
        <v/>
      </c>
      <c r="H37" s="70" t="str">
        <f t="shared" si="2"/>
        <v/>
      </c>
      <c r="I37" s="70" t="str">
        <f t="shared" si="3"/>
        <v/>
      </c>
      <c r="J37" s="70" t="str">
        <f t="shared" si="4"/>
        <v>ไม่ผ่าน</v>
      </c>
    </row>
    <row r="38" spans="2:10" ht="19.5" customHeight="1">
      <c r="B38" s="4">
        <v>27</v>
      </c>
      <c r="C38" s="11" t="s">
        <v>387</v>
      </c>
      <c r="D38" s="12" t="s">
        <v>388</v>
      </c>
      <c r="E38" s="5"/>
      <c r="F38" s="70" t="str">
        <f t="shared" si="0"/>
        <v>/</v>
      </c>
      <c r="G38" s="70" t="str">
        <f t="shared" si="1"/>
        <v/>
      </c>
      <c r="H38" s="70" t="str">
        <f t="shared" si="2"/>
        <v/>
      </c>
      <c r="I38" s="70" t="str">
        <f t="shared" si="3"/>
        <v/>
      </c>
      <c r="J38" s="70" t="str">
        <f t="shared" si="4"/>
        <v>ไม่ผ่าน</v>
      </c>
    </row>
    <row r="39" spans="2:10" ht="19.5" customHeight="1">
      <c r="B39" s="4">
        <v>28</v>
      </c>
      <c r="C39" s="11" t="s">
        <v>389</v>
      </c>
      <c r="D39" s="12" t="s">
        <v>390</v>
      </c>
      <c r="E39" s="5"/>
      <c r="F39" s="70" t="str">
        <f t="shared" si="0"/>
        <v>/</v>
      </c>
      <c r="G39" s="70" t="str">
        <f t="shared" si="1"/>
        <v/>
      </c>
      <c r="H39" s="70" t="str">
        <f t="shared" si="2"/>
        <v/>
      </c>
      <c r="I39" s="70" t="str">
        <f t="shared" si="3"/>
        <v/>
      </c>
      <c r="J39" s="70" t="str">
        <f t="shared" si="4"/>
        <v>ไม่ผ่าน</v>
      </c>
    </row>
    <row r="40" spans="2:10" ht="19.5" customHeight="1">
      <c r="B40" s="4">
        <v>29</v>
      </c>
      <c r="C40" s="11" t="s">
        <v>391</v>
      </c>
      <c r="D40" s="12" t="s">
        <v>392</v>
      </c>
      <c r="E40" s="5"/>
      <c r="F40" s="70" t="str">
        <f t="shared" si="0"/>
        <v>/</v>
      </c>
      <c r="G40" s="70" t="str">
        <f t="shared" si="1"/>
        <v/>
      </c>
      <c r="H40" s="70" t="str">
        <f t="shared" si="2"/>
        <v/>
      </c>
      <c r="I40" s="70" t="str">
        <f t="shared" si="3"/>
        <v/>
      </c>
      <c r="J40" s="70" t="str">
        <f t="shared" si="4"/>
        <v>ไม่ผ่าน</v>
      </c>
    </row>
    <row r="41" spans="2:10" ht="19.5" customHeight="1">
      <c r="B41" s="4">
        <v>30</v>
      </c>
      <c r="C41" s="11" t="s">
        <v>393</v>
      </c>
      <c r="D41" s="12" t="s">
        <v>394</v>
      </c>
      <c r="E41" s="5"/>
      <c r="F41" s="70" t="str">
        <f t="shared" si="0"/>
        <v>/</v>
      </c>
      <c r="G41" s="70" t="str">
        <f t="shared" si="1"/>
        <v/>
      </c>
      <c r="H41" s="70" t="str">
        <f t="shared" si="2"/>
        <v/>
      </c>
      <c r="I41" s="70" t="str">
        <f t="shared" si="3"/>
        <v/>
      </c>
      <c r="J41" s="70" t="str">
        <f t="shared" si="4"/>
        <v>ไม่ผ่าน</v>
      </c>
    </row>
    <row r="42" spans="2:10" ht="19.5" customHeight="1">
      <c r="B42" s="4">
        <v>31</v>
      </c>
      <c r="C42" s="11" t="s">
        <v>395</v>
      </c>
      <c r="D42" s="12" t="s">
        <v>396</v>
      </c>
      <c r="E42" s="5"/>
      <c r="F42" s="70" t="str">
        <f t="shared" si="0"/>
        <v>/</v>
      </c>
      <c r="G42" s="70" t="str">
        <f t="shared" si="1"/>
        <v/>
      </c>
      <c r="H42" s="70" t="str">
        <f t="shared" si="2"/>
        <v/>
      </c>
      <c r="I42" s="70" t="str">
        <f t="shared" si="3"/>
        <v/>
      </c>
      <c r="J42" s="70" t="str">
        <f t="shared" si="4"/>
        <v>ไม่ผ่าน</v>
      </c>
    </row>
    <row r="43" spans="2:10" ht="19.5" customHeight="1">
      <c r="B43" s="4">
        <v>32</v>
      </c>
      <c r="C43" s="11" t="s">
        <v>397</v>
      </c>
      <c r="D43" s="12" t="s">
        <v>398</v>
      </c>
      <c r="E43" s="5"/>
      <c r="F43" s="70" t="str">
        <f t="shared" si="0"/>
        <v>/</v>
      </c>
      <c r="G43" s="70" t="str">
        <f t="shared" si="1"/>
        <v/>
      </c>
      <c r="H43" s="70" t="str">
        <f t="shared" si="2"/>
        <v/>
      </c>
      <c r="I43" s="70" t="str">
        <f t="shared" si="3"/>
        <v/>
      </c>
      <c r="J43" s="70" t="str">
        <f t="shared" si="4"/>
        <v>ไม่ผ่าน</v>
      </c>
    </row>
    <row r="44" spans="2:10" ht="19.5" customHeight="1">
      <c r="B44" s="4">
        <v>33</v>
      </c>
      <c r="C44" s="11" t="s">
        <v>399</v>
      </c>
      <c r="D44" s="12" t="s">
        <v>400</v>
      </c>
      <c r="E44" s="5"/>
      <c r="F44" s="70" t="str">
        <f t="shared" si="0"/>
        <v>/</v>
      </c>
      <c r="G44" s="70" t="str">
        <f t="shared" si="1"/>
        <v/>
      </c>
      <c r="H44" s="70" t="str">
        <f t="shared" si="2"/>
        <v/>
      </c>
      <c r="I44" s="70" t="str">
        <f t="shared" si="3"/>
        <v/>
      </c>
      <c r="J44" s="70" t="str">
        <f t="shared" si="4"/>
        <v>ไม่ผ่าน</v>
      </c>
    </row>
    <row r="45" spans="2:10" ht="19.5" customHeight="1">
      <c r="B45" s="4">
        <v>34</v>
      </c>
      <c r="C45" s="11" t="s">
        <v>401</v>
      </c>
      <c r="D45" s="12" t="s">
        <v>85</v>
      </c>
      <c r="E45" s="5"/>
      <c r="F45" s="70" t="str">
        <f t="shared" si="0"/>
        <v>/</v>
      </c>
      <c r="G45" s="70" t="str">
        <f t="shared" si="1"/>
        <v/>
      </c>
      <c r="H45" s="70" t="str">
        <f t="shared" si="2"/>
        <v/>
      </c>
      <c r="I45" s="70" t="str">
        <f t="shared" si="3"/>
        <v/>
      </c>
      <c r="J45" s="70" t="str">
        <f t="shared" si="4"/>
        <v>ไม่ผ่าน</v>
      </c>
    </row>
    <row r="46" spans="2:10" ht="19.5" customHeight="1">
      <c r="B46" s="4">
        <v>35</v>
      </c>
      <c r="C46" s="11" t="s">
        <v>293</v>
      </c>
      <c r="D46" s="21" t="s">
        <v>402</v>
      </c>
      <c r="E46" s="5"/>
      <c r="F46" s="70" t="str">
        <f t="shared" si="0"/>
        <v>/</v>
      </c>
      <c r="G46" s="70" t="str">
        <f t="shared" si="1"/>
        <v/>
      </c>
      <c r="H46" s="70" t="str">
        <f t="shared" si="2"/>
        <v/>
      </c>
      <c r="I46" s="70" t="str">
        <f t="shared" si="3"/>
        <v/>
      </c>
      <c r="J46" s="70" t="str">
        <f t="shared" si="4"/>
        <v>ไม่ผ่าน</v>
      </c>
    </row>
    <row r="47" spans="2:10" ht="19.5" customHeight="1">
      <c r="B47" s="4">
        <v>36</v>
      </c>
      <c r="C47" s="11" t="s">
        <v>403</v>
      </c>
      <c r="D47" s="21" t="s">
        <v>404</v>
      </c>
      <c r="E47" s="5"/>
      <c r="F47" s="70" t="str">
        <f t="shared" si="0"/>
        <v>/</v>
      </c>
      <c r="G47" s="70" t="str">
        <f t="shared" si="1"/>
        <v/>
      </c>
      <c r="H47" s="70" t="str">
        <f t="shared" si="2"/>
        <v/>
      </c>
      <c r="I47" s="70" t="str">
        <f t="shared" si="3"/>
        <v/>
      </c>
      <c r="J47" s="70" t="str">
        <f t="shared" si="4"/>
        <v>ไม่ผ่าน</v>
      </c>
    </row>
    <row r="48" spans="2:10" ht="19.5" customHeight="1">
      <c r="B48" s="4">
        <v>37</v>
      </c>
      <c r="C48" s="11" t="s">
        <v>405</v>
      </c>
      <c r="D48" s="21" t="s">
        <v>406</v>
      </c>
      <c r="E48" s="5"/>
      <c r="F48" s="70" t="str">
        <f t="shared" si="0"/>
        <v>/</v>
      </c>
      <c r="G48" s="70" t="str">
        <f t="shared" si="1"/>
        <v/>
      </c>
      <c r="H48" s="70" t="str">
        <f t="shared" si="2"/>
        <v/>
      </c>
      <c r="I48" s="70" t="str">
        <f t="shared" si="3"/>
        <v/>
      </c>
      <c r="J48" s="70" t="str">
        <f t="shared" si="4"/>
        <v>ไม่ผ่าน</v>
      </c>
    </row>
    <row r="49" spans="2:12" ht="19.5" customHeight="1">
      <c r="B49" s="4">
        <v>38</v>
      </c>
      <c r="C49" s="11" t="s">
        <v>407</v>
      </c>
      <c r="D49" s="21" t="s">
        <v>408</v>
      </c>
      <c r="E49" s="5"/>
      <c r="F49" s="70" t="str">
        <f t="shared" si="0"/>
        <v>/</v>
      </c>
      <c r="G49" s="70" t="str">
        <f t="shared" si="1"/>
        <v/>
      </c>
      <c r="H49" s="70" t="str">
        <f t="shared" si="2"/>
        <v/>
      </c>
      <c r="I49" s="70" t="str">
        <f t="shared" si="3"/>
        <v/>
      </c>
      <c r="J49" s="70" t="str">
        <f t="shared" si="4"/>
        <v>ไม่ผ่าน</v>
      </c>
    </row>
    <row r="50" spans="2:12" ht="19.5" customHeight="1">
      <c r="B50" s="4">
        <v>39</v>
      </c>
      <c r="C50" s="11" t="s">
        <v>48</v>
      </c>
      <c r="D50" s="21" t="s">
        <v>409</v>
      </c>
      <c r="E50" s="5"/>
      <c r="F50" s="70" t="str">
        <f t="shared" si="0"/>
        <v>/</v>
      </c>
      <c r="G50" s="70" t="str">
        <f t="shared" si="1"/>
        <v/>
      </c>
      <c r="H50" s="70" t="str">
        <f t="shared" si="2"/>
        <v/>
      </c>
      <c r="I50" s="70" t="str">
        <f t="shared" si="3"/>
        <v/>
      </c>
      <c r="J50" s="70" t="str">
        <f t="shared" si="4"/>
        <v>ไม่ผ่าน</v>
      </c>
    </row>
    <row r="51" spans="2:12" ht="19.5" customHeight="1">
      <c r="B51" s="4">
        <v>40</v>
      </c>
      <c r="C51" s="11" t="s">
        <v>410</v>
      </c>
      <c r="D51" s="21" t="s">
        <v>411</v>
      </c>
      <c r="E51" s="5"/>
      <c r="F51" s="70" t="str">
        <f t="shared" si="0"/>
        <v>/</v>
      </c>
      <c r="G51" s="70" t="str">
        <f t="shared" si="1"/>
        <v/>
      </c>
      <c r="H51" s="70" t="str">
        <f t="shared" si="2"/>
        <v/>
      </c>
      <c r="I51" s="70" t="str">
        <f t="shared" si="3"/>
        <v/>
      </c>
      <c r="J51" s="70" t="str">
        <f t="shared" si="4"/>
        <v>ไม่ผ่าน</v>
      </c>
    </row>
    <row r="52" spans="2:12" ht="19.5" customHeight="1">
      <c r="B52" s="4">
        <v>41</v>
      </c>
      <c r="C52" s="11" t="s">
        <v>412</v>
      </c>
      <c r="D52" s="21" t="s">
        <v>413</v>
      </c>
      <c r="E52" s="5"/>
      <c r="F52" s="70" t="str">
        <f t="shared" si="0"/>
        <v>/</v>
      </c>
      <c r="G52" s="70" t="str">
        <f t="shared" si="1"/>
        <v/>
      </c>
      <c r="H52" s="70" t="str">
        <f t="shared" si="2"/>
        <v/>
      </c>
      <c r="I52" s="70" t="str">
        <f t="shared" si="3"/>
        <v/>
      </c>
      <c r="J52" s="70" t="str">
        <f t="shared" si="4"/>
        <v>ไม่ผ่าน</v>
      </c>
    </row>
    <row r="53" spans="2:12" ht="19.5" customHeight="1">
      <c r="B53" s="4">
        <v>42</v>
      </c>
      <c r="C53" s="11" t="s">
        <v>327</v>
      </c>
      <c r="D53" s="21" t="s">
        <v>178</v>
      </c>
      <c r="E53" s="5"/>
      <c r="F53" s="70" t="str">
        <f t="shared" si="0"/>
        <v>/</v>
      </c>
      <c r="G53" s="70" t="str">
        <f t="shared" si="1"/>
        <v/>
      </c>
      <c r="H53" s="70" t="str">
        <f t="shared" si="2"/>
        <v/>
      </c>
      <c r="I53" s="70" t="str">
        <f t="shared" si="3"/>
        <v/>
      </c>
      <c r="J53" s="70" t="str">
        <f t="shared" si="4"/>
        <v>ไม่ผ่าน</v>
      </c>
    </row>
    <row r="54" spans="2:12" ht="19.5" customHeight="1">
      <c r="B54" s="4">
        <v>43</v>
      </c>
      <c r="C54" s="11" t="s">
        <v>414</v>
      </c>
      <c r="D54" s="12" t="s">
        <v>415</v>
      </c>
      <c r="E54" s="5"/>
      <c r="F54" s="70" t="str">
        <f t="shared" si="0"/>
        <v>/</v>
      </c>
      <c r="G54" s="70" t="str">
        <f t="shared" si="1"/>
        <v/>
      </c>
      <c r="H54" s="70" t="str">
        <f t="shared" si="2"/>
        <v/>
      </c>
      <c r="I54" s="70" t="str">
        <f t="shared" si="3"/>
        <v/>
      </c>
      <c r="J54" s="70" t="str">
        <f t="shared" si="4"/>
        <v>ไม่ผ่าน</v>
      </c>
    </row>
    <row r="55" spans="2:12" ht="19.5" customHeight="1">
      <c r="B55" s="4">
        <v>44</v>
      </c>
      <c r="C55" s="11" t="s">
        <v>416</v>
      </c>
      <c r="D55" s="12" t="s">
        <v>417</v>
      </c>
      <c r="E55" s="5"/>
      <c r="F55" s="70" t="str">
        <f t="shared" si="0"/>
        <v>/</v>
      </c>
      <c r="G55" s="70" t="str">
        <f t="shared" si="1"/>
        <v/>
      </c>
      <c r="H55" s="70" t="str">
        <f t="shared" si="2"/>
        <v/>
      </c>
      <c r="I55" s="70" t="str">
        <f t="shared" si="3"/>
        <v/>
      </c>
      <c r="J55" s="70" t="str">
        <f t="shared" si="4"/>
        <v>ไม่ผ่าน</v>
      </c>
    </row>
    <row r="56" spans="2:12" ht="19.5" customHeight="1">
      <c r="B56" s="4">
        <v>45</v>
      </c>
      <c r="C56" s="11" t="s">
        <v>418</v>
      </c>
      <c r="D56" s="21" t="s">
        <v>419</v>
      </c>
      <c r="E56" s="10"/>
      <c r="F56" s="70" t="str">
        <f t="shared" si="0"/>
        <v>/</v>
      </c>
      <c r="G56" s="70" t="str">
        <f t="shared" si="1"/>
        <v/>
      </c>
      <c r="H56" s="70" t="str">
        <f t="shared" si="2"/>
        <v/>
      </c>
      <c r="I56" s="70" t="str">
        <f t="shared" si="3"/>
        <v/>
      </c>
      <c r="J56" s="70" t="str">
        <f t="shared" si="4"/>
        <v>ไม่ผ่าน</v>
      </c>
    </row>
    <row r="57" spans="2:12" ht="19.5" customHeight="1">
      <c r="B57" s="4">
        <v>46</v>
      </c>
      <c r="C57" s="13" t="s">
        <v>420</v>
      </c>
      <c r="D57" s="19" t="s">
        <v>421</v>
      </c>
      <c r="E57" s="10"/>
      <c r="F57" s="70" t="str">
        <f t="shared" si="0"/>
        <v>/</v>
      </c>
      <c r="G57" s="70" t="str">
        <f t="shared" si="1"/>
        <v/>
      </c>
      <c r="H57" s="70" t="str">
        <f t="shared" si="2"/>
        <v/>
      </c>
      <c r="I57" s="70" t="str">
        <f t="shared" si="3"/>
        <v/>
      </c>
      <c r="J57" s="70" t="str">
        <f t="shared" si="4"/>
        <v>ไม่ผ่าน</v>
      </c>
    </row>
    <row r="58" spans="2:12" ht="19.5" customHeight="1">
      <c r="B58" s="4">
        <v>47</v>
      </c>
      <c r="C58" s="11" t="s">
        <v>28</v>
      </c>
      <c r="D58" s="21" t="s">
        <v>422</v>
      </c>
      <c r="E58" s="5"/>
      <c r="F58" s="70" t="str">
        <f t="shared" si="0"/>
        <v>/</v>
      </c>
      <c r="G58" s="70" t="str">
        <f t="shared" si="1"/>
        <v/>
      </c>
      <c r="H58" s="70" t="str">
        <f t="shared" si="2"/>
        <v/>
      </c>
      <c r="I58" s="70" t="str">
        <f t="shared" si="3"/>
        <v/>
      </c>
      <c r="J58" s="70" t="str">
        <f t="shared" si="4"/>
        <v>ไม่ผ่าน</v>
      </c>
    </row>
    <row r="59" spans="2:12" ht="19.5" customHeight="1">
      <c r="B59" s="51" t="s">
        <v>12</v>
      </c>
      <c r="C59" s="52"/>
      <c r="D59" s="52"/>
      <c r="E59" s="53"/>
      <c r="F59" s="5"/>
      <c r="G59" s="5"/>
      <c r="H59" s="5"/>
      <c r="I59" s="70" t="s">
        <v>7</v>
      </c>
      <c r="J59" s="70">
        <f>COUNTIF(J12:J58,"ผ่าน")</f>
        <v>0</v>
      </c>
    </row>
    <row r="60" spans="2:12" ht="19.5" customHeight="1">
      <c r="B60" s="54" t="s">
        <v>13</v>
      </c>
      <c r="C60" s="55"/>
      <c r="D60" s="55"/>
      <c r="E60" s="56"/>
      <c r="F60" s="60"/>
      <c r="G60" s="5"/>
      <c r="H60" s="5"/>
      <c r="I60" s="71" t="s">
        <v>832</v>
      </c>
      <c r="J60" s="71">
        <f>COUNTIF(J12:J58,"ไม่ผ่าน")</f>
        <v>47</v>
      </c>
    </row>
    <row r="61" spans="2:12" ht="19.5" customHeight="1">
      <c r="B61" s="57"/>
      <c r="C61" s="58"/>
      <c r="D61" s="58"/>
      <c r="E61" s="59"/>
      <c r="F61" s="61"/>
      <c r="G61" s="51"/>
      <c r="H61" s="52"/>
      <c r="I61" s="53"/>
      <c r="J61" s="6"/>
    </row>
    <row r="62" spans="2:12">
      <c r="C62" s="1" t="s">
        <v>11</v>
      </c>
    </row>
    <row r="64" spans="2:12" ht="22.5" customHeight="1">
      <c r="B64" s="37" t="s">
        <v>14</v>
      </c>
      <c r="C64" s="37"/>
      <c r="D64" s="37"/>
      <c r="E64" s="37"/>
      <c r="F64" s="37"/>
      <c r="G64" s="37"/>
      <c r="H64" s="37"/>
      <c r="I64" s="37"/>
      <c r="J64" s="37"/>
      <c r="K64" s="7"/>
      <c r="L64" s="7"/>
    </row>
    <row r="65" spans="1:12" ht="22.5" customHeight="1">
      <c r="A65" s="8"/>
      <c r="B65" s="37" t="s">
        <v>16</v>
      </c>
      <c r="C65" s="37"/>
      <c r="D65" s="37"/>
      <c r="E65" s="37"/>
      <c r="F65" s="37"/>
      <c r="G65" s="37"/>
      <c r="H65" s="37"/>
      <c r="I65" s="37"/>
      <c r="J65" s="37"/>
      <c r="K65" s="7"/>
      <c r="L65" s="7"/>
    </row>
    <row r="66" spans="1:12" ht="22.5" customHeight="1">
      <c r="A66" s="8"/>
      <c r="B66" s="37" t="s">
        <v>17</v>
      </c>
      <c r="C66" s="37"/>
      <c r="D66" s="37"/>
      <c r="E66" s="37"/>
      <c r="F66" s="37"/>
      <c r="G66" s="37"/>
      <c r="H66" s="37"/>
      <c r="I66" s="37"/>
      <c r="J66" s="37"/>
      <c r="K66" s="7"/>
      <c r="L66" s="7"/>
    </row>
    <row r="67" spans="1:12" ht="21">
      <c r="C67" s="62" t="s">
        <v>833</v>
      </c>
      <c r="D67" s="63" t="s">
        <v>834</v>
      </c>
      <c r="E67" s="64" t="s">
        <v>835</v>
      </c>
      <c r="F67" s="64"/>
      <c r="G67" s="64" t="s">
        <v>836</v>
      </c>
      <c r="H67" s="64"/>
    </row>
    <row r="68" spans="1:12" ht="21">
      <c r="C68" s="65"/>
      <c r="D68" s="66" t="s">
        <v>837</v>
      </c>
      <c r="E68" s="67" t="s">
        <v>838</v>
      </c>
      <c r="F68" s="67"/>
      <c r="G68" s="68">
        <f>COUNTIF(F12:F58,"/")</f>
        <v>47</v>
      </c>
      <c r="H68" s="68"/>
    </row>
    <row r="69" spans="1:12" ht="21">
      <c r="C69" s="65"/>
      <c r="D69" s="66" t="s">
        <v>839</v>
      </c>
      <c r="E69" s="67" t="s">
        <v>840</v>
      </c>
      <c r="F69" s="67"/>
      <c r="G69" s="68">
        <f>COUNTIF(G12:G58,"/")</f>
        <v>0</v>
      </c>
      <c r="H69" s="68"/>
    </row>
    <row r="70" spans="1:12" ht="21">
      <c r="C70" s="65"/>
      <c r="D70" s="66" t="s">
        <v>841</v>
      </c>
      <c r="E70" s="67" t="s">
        <v>842</v>
      </c>
      <c r="F70" s="67"/>
      <c r="G70" s="68">
        <f>COUNTIF(H12:H58,"/")</f>
        <v>0</v>
      </c>
      <c r="H70" s="68"/>
    </row>
    <row r="71" spans="1:12" ht="21">
      <c r="C71" s="69"/>
      <c r="D71" s="66" t="s">
        <v>843</v>
      </c>
      <c r="E71" s="67" t="s">
        <v>844</v>
      </c>
      <c r="F71" s="67"/>
      <c r="G71" s="68">
        <f>COUNTIF(I12:I58,"/")</f>
        <v>0</v>
      </c>
      <c r="H71" s="68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4:J64"/>
    <mergeCell ref="B65:J65"/>
    <mergeCell ref="B66:J66"/>
    <mergeCell ref="B59:E59"/>
    <mergeCell ref="B60:E61"/>
    <mergeCell ref="F60:F61"/>
    <mergeCell ref="G61:I61"/>
    <mergeCell ref="C67:C71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5:L67"/>
  <sheetViews>
    <sheetView showWhiteSpace="0" view="pageLayout" topLeftCell="A45" workbookViewId="0">
      <selection activeCell="J54" sqref="F12:J54"/>
    </sheetView>
  </sheetViews>
  <sheetFormatPr defaultRowHeight="12.75"/>
  <cols>
    <col min="1" max="1" width="9" style="1"/>
    <col min="2" max="2" width="4.625" style="1" customWidth="1"/>
    <col min="3" max="3" width="12.25" style="1" customWidth="1"/>
    <col min="4" max="4" width="12.125" style="1" customWidth="1"/>
    <col min="5" max="5" width="9" style="1"/>
    <col min="6" max="9" width="5.375" style="1" customWidth="1"/>
    <col min="10" max="16384" width="9" style="1"/>
  </cols>
  <sheetData>
    <row r="5" spans="2:10" ht="10.5" customHeight="1"/>
    <row r="6" spans="2:10" s="2" customFormat="1" ht="18" customHeight="1">
      <c r="B6" s="36" t="s">
        <v>0</v>
      </c>
      <c r="C6" s="36"/>
      <c r="D6" s="36"/>
      <c r="E6" s="36"/>
      <c r="F6" s="36"/>
      <c r="G6" s="36"/>
      <c r="H6" s="36"/>
      <c r="I6" s="36"/>
      <c r="J6" s="36"/>
    </row>
    <row r="7" spans="2:10" ht="21" customHeight="1">
      <c r="B7" s="37" t="s">
        <v>15</v>
      </c>
      <c r="C7" s="37"/>
      <c r="D7" s="37"/>
      <c r="E7" s="37"/>
      <c r="F7" s="37"/>
      <c r="G7" s="37"/>
      <c r="H7" s="37"/>
      <c r="I7" s="37"/>
      <c r="J7" s="37"/>
    </row>
    <row r="8" spans="2:10" ht="21.75" customHeight="1">
      <c r="B8" s="38" t="s">
        <v>18</v>
      </c>
      <c r="C8" s="38"/>
      <c r="D8" s="38"/>
      <c r="E8" s="38"/>
      <c r="F8" s="38"/>
      <c r="G8" s="38"/>
      <c r="H8" s="38"/>
      <c r="I8" s="38"/>
      <c r="J8" s="38"/>
    </row>
    <row r="9" spans="2:10" ht="15" customHeight="1">
      <c r="B9" s="39" t="s">
        <v>1</v>
      </c>
      <c r="C9" s="42" t="s">
        <v>2</v>
      </c>
      <c r="D9" s="43"/>
      <c r="E9" s="48" t="s">
        <v>3</v>
      </c>
      <c r="F9" s="49" t="s">
        <v>4</v>
      </c>
      <c r="G9" s="49"/>
      <c r="H9" s="49"/>
      <c r="I9" s="49"/>
      <c r="J9" s="50" t="s">
        <v>5</v>
      </c>
    </row>
    <row r="10" spans="2:10" ht="15" customHeight="1">
      <c r="B10" s="40"/>
      <c r="C10" s="44"/>
      <c r="D10" s="45"/>
      <c r="E10" s="48"/>
      <c r="F10" s="48" t="s">
        <v>6</v>
      </c>
      <c r="G10" s="49" t="s">
        <v>7</v>
      </c>
      <c r="H10" s="49"/>
      <c r="I10" s="49"/>
      <c r="J10" s="50"/>
    </row>
    <row r="11" spans="2:10" ht="76.5" customHeight="1">
      <c r="B11" s="41"/>
      <c r="C11" s="46"/>
      <c r="D11" s="47"/>
      <c r="E11" s="48"/>
      <c r="F11" s="48"/>
      <c r="G11" s="3" t="s">
        <v>8</v>
      </c>
      <c r="H11" s="3" t="s">
        <v>9</v>
      </c>
      <c r="I11" s="3" t="s">
        <v>10</v>
      </c>
      <c r="J11" s="50"/>
    </row>
    <row r="12" spans="2:10" ht="19.5" customHeight="1">
      <c r="B12" s="4">
        <v>1</v>
      </c>
      <c r="C12" s="11" t="s">
        <v>423</v>
      </c>
      <c r="D12" s="12" t="s">
        <v>424</v>
      </c>
      <c r="E12" s="5"/>
      <c r="F12" s="70" t="str">
        <f>IF(E12&lt;=14,"/","")</f>
        <v>/</v>
      </c>
      <c r="G12" s="70" t="str">
        <f>IF(AND(E12&gt;14,E12&lt;=20),"/","")</f>
        <v/>
      </c>
      <c r="H12" s="70" t="str">
        <f>IF(AND(E12&gt;20,E12&lt;=25),"/","")</f>
        <v/>
      </c>
      <c r="I12" s="70" t="str">
        <f>IF(AND(E12&gt;25,E12&lt;=30),"/","")</f>
        <v/>
      </c>
      <c r="J12" s="70" t="str">
        <f>IF(E12&gt;=15,"ผ่าน","ไม่ผ่าน")</f>
        <v>ไม่ผ่าน</v>
      </c>
    </row>
    <row r="13" spans="2:10" ht="19.5" customHeight="1">
      <c r="B13" s="4">
        <v>2</v>
      </c>
      <c r="C13" s="15" t="s">
        <v>42</v>
      </c>
      <c r="D13" s="16" t="s">
        <v>425</v>
      </c>
      <c r="E13" s="5"/>
      <c r="F13" s="70" t="str">
        <f t="shared" ref="F13:F54" si="0">IF(E13&lt;=14,"/","")</f>
        <v>/</v>
      </c>
      <c r="G13" s="70" t="str">
        <f t="shared" ref="G13:G54" si="1">IF(AND(E13&gt;14,E13&lt;=20),"/","")</f>
        <v/>
      </c>
      <c r="H13" s="70" t="str">
        <f t="shared" ref="H13:H54" si="2">IF(AND(E13&gt;20,E13&lt;=25),"/","")</f>
        <v/>
      </c>
      <c r="I13" s="70" t="str">
        <f t="shared" ref="I13:I54" si="3">IF(AND(E13&gt;25,E13&lt;=30),"/","")</f>
        <v/>
      </c>
      <c r="J13" s="70" t="str">
        <f t="shared" ref="J13:J54" si="4">IF(E13&gt;=15,"ผ่าน","ไม่ผ่าน")</f>
        <v>ไม่ผ่าน</v>
      </c>
    </row>
    <row r="14" spans="2:10" ht="19.5" customHeight="1">
      <c r="B14" s="4">
        <v>3</v>
      </c>
      <c r="C14" s="15" t="s">
        <v>426</v>
      </c>
      <c r="D14" s="16" t="s">
        <v>427</v>
      </c>
      <c r="E14" s="5"/>
      <c r="F14" s="70" t="str">
        <f t="shared" si="0"/>
        <v>/</v>
      </c>
      <c r="G14" s="70" t="str">
        <f t="shared" si="1"/>
        <v/>
      </c>
      <c r="H14" s="70" t="str">
        <f t="shared" si="2"/>
        <v/>
      </c>
      <c r="I14" s="70" t="str">
        <f t="shared" si="3"/>
        <v/>
      </c>
      <c r="J14" s="70" t="str">
        <f t="shared" si="4"/>
        <v>ไม่ผ่าน</v>
      </c>
    </row>
    <row r="15" spans="2:10" ht="19.5" customHeight="1">
      <c r="B15" s="4">
        <v>4</v>
      </c>
      <c r="C15" s="15" t="s">
        <v>344</v>
      </c>
      <c r="D15" s="16" t="s">
        <v>428</v>
      </c>
      <c r="E15" s="5"/>
      <c r="F15" s="70" t="str">
        <f t="shared" si="0"/>
        <v>/</v>
      </c>
      <c r="G15" s="70" t="str">
        <f t="shared" si="1"/>
        <v/>
      </c>
      <c r="H15" s="70" t="str">
        <f t="shared" si="2"/>
        <v/>
      </c>
      <c r="I15" s="70" t="str">
        <f t="shared" si="3"/>
        <v/>
      </c>
      <c r="J15" s="70" t="str">
        <f t="shared" si="4"/>
        <v>ไม่ผ่าน</v>
      </c>
    </row>
    <row r="16" spans="2:10" ht="19.5" customHeight="1">
      <c r="B16" s="4">
        <v>5</v>
      </c>
      <c r="C16" s="11" t="s">
        <v>429</v>
      </c>
      <c r="D16" s="12" t="s">
        <v>422</v>
      </c>
      <c r="E16" s="5"/>
      <c r="F16" s="70" t="str">
        <f t="shared" si="0"/>
        <v>/</v>
      </c>
      <c r="G16" s="70" t="str">
        <f t="shared" si="1"/>
        <v/>
      </c>
      <c r="H16" s="70" t="str">
        <f t="shared" si="2"/>
        <v/>
      </c>
      <c r="I16" s="70" t="str">
        <f t="shared" si="3"/>
        <v/>
      </c>
      <c r="J16" s="70" t="str">
        <f t="shared" si="4"/>
        <v>ไม่ผ่าน</v>
      </c>
    </row>
    <row r="17" spans="2:10" ht="19.5" customHeight="1">
      <c r="B17" s="4">
        <v>6</v>
      </c>
      <c r="C17" s="11" t="s">
        <v>430</v>
      </c>
      <c r="D17" s="12" t="s">
        <v>307</v>
      </c>
      <c r="E17" s="5"/>
      <c r="F17" s="70" t="str">
        <f t="shared" si="0"/>
        <v>/</v>
      </c>
      <c r="G17" s="70" t="str">
        <f t="shared" si="1"/>
        <v/>
      </c>
      <c r="H17" s="70" t="str">
        <f t="shared" si="2"/>
        <v/>
      </c>
      <c r="I17" s="70" t="str">
        <f t="shared" si="3"/>
        <v/>
      </c>
      <c r="J17" s="70" t="str">
        <f t="shared" si="4"/>
        <v>ไม่ผ่าน</v>
      </c>
    </row>
    <row r="18" spans="2:10" ht="19.5" customHeight="1">
      <c r="B18" s="4">
        <v>7</v>
      </c>
      <c r="C18" s="11" t="s">
        <v>177</v>
      </c>
      <c r="D18" s="12" t="s">
        <v>431</v>
      </c>
      <c r="E18" s="5"/>
      <c r="F18" s="70" t="str">
        <f t="shared" si="0"/>
        <v>/</v>
      </c>
      <c r="G18" s="70" t="str">
        <f t="shared" si="1"/>
        <v/>
      </c>
      <c r="H18" s="70" t="str">
        <f t="shared" si="2"/>
        <v/>
      </c>
      <c r="I18" s="70" t="str">
        <f t="shared" si="3"/>
        <v/>
      </c>
      <c r="J18" s="70" t="str">
        <f t="shared" si="4"/>
        <v>ไม่ผ่าน</v>
      </c>
    </row>
    <row r="19" spans="2:10" ht="19.5" customHeight="1">
      <c r="B19" s="4">
        <v>8</v>
      </c>
      <c r="C19" s="11" t="s">
        <v>432</v>
      </c>
      <c r="D19" s="21" t="s">
        <v>433</v>
      </c>
      <c r="E19" s="5"/>
      <c r="F19" s="70" t="str">
        <f t="shared" si="0"/>
        <v>/</v>
      </c>
      <c r="G19" s="70" t="str">
        <f t="shared" si="1"/>
        <v/>
      </c>
      <c r="H19" s="70" t="str">
        <f t="shared" si="2"/>
        <v/>
      </c>
      <c r="I19" s="70" t="str">
        <f t="shared" si="3"/>
        <v/>
      </c>
      <c r="J19" s="70" t="str">
        <f t="shared" si="4"/>
        <v>ไม่ผ่าน</v>
      </c>
    </row>
    <row r="20" spans="2:10" ht="19.5" customHeight="1">
      <c r="B20" s="4">
        <v>9</v>
      </c>
      <c r="C20" s="11" t="s">
        <v>434</v>
      </c>
      <c r="D20" s="21" t="s">
        <v>435</v>
      </c>
      <c r="E20" s="5"/>
      <c r="F20" s="70" t="str">
        <f t="shared" si="0"/>
        <v>/</v>
      </c>
      <c r="G20" s="70" t="str">
        <f t="shared" si="1"/>
        <v/>
      </c>
      <c r="H20" s="70" t="str">
        <f t="shared" si="2"/>
        <v/>
      </c>
      <c r="I20" s="70" t="str">
        <f t="shared" si="3"/>
        <v/>
      </c>
      <c r="J20" s="70" t="str">
        <f t="shared" si="4"/>
        <v>ไม่ผ่าน</v>
      </c>
    </row>
    <row r="21" spans="2:10" ht="19.5" customHeight="1">
      <c r="B21" s="4">
        <v>10</v>
      </c>
      <c r="C21" s="11" t="s">
        <v>52</v>
      </c>
      <c r="D21" s="21" t="s">
        <v>436</v>
      </c>
      <c r="E21" s="5"/>
      <c r="F21" s="70" t="str">
        <f t="shared" si="0"/>
        <v>/</v>
      </c>
      <c r="G21" s="70" t="str">
        <f t="shared" si="1"/>
        <v/>
      </c>
      <c r="H21" s="70" t="str">
        <f t="shared" si="2"/>
        <v/>
      </c>
      <c r="I21" s="70" t="str">
        <f t="shared" si="3"/>
        <v/>
      </c>
      <c r="J21" s="70" t="str">
        <f t="shared" si="4"/>
        <v>ไม่ผ่าน</v>
      </c>
    </row>
    <row r="22" spans="2:10" ht="19.5" customHeight="1">
      <c r="B22" s="4">
        <v>11</v>
      </c>
      <c r="C22" s="11" t="s">
        <v>437</v>
      </c>
      <c r="D22" s="21" t="s">
        <v>438</v>
      </c>
      <c r="E22" s="5"/>
      <c r="F22" s="70" t="str">
        <f t="shared" si="0"/>
        <v>/</v>
      </c>
      <c r="G22" s="70" t="str">
        <f t="shared" si="1"/>
        <v/>
      </c>
      <c r="H22" s="70" t="str">
        <f t="shared" si="2"/>
        <v/>
      </c>
      <c r="I22" s="70" t="str">
        <f t="shared" si="3"/>
        <v/>
      </c>
      <c r="J22" s="70" t="str">
        <f t="shared" si="4"/>
        <v>ไม่ผ่าน</v>
      </c>
    </row>
    <row r="23" spans="2:10" ht="19.5" customHeight="1">
      <c r="B23" s="4">
        <v>12</v>
      </c>
      <c r="C23" s="11" t="s">
        <v>77</v>
      </c>
      <c r="D23" s="21" t="s">
        <v>439</v>
      </c>
      <c r="E23" s="5"/>
      <c r="F23" s="70" t="str">
        <f t="shared" si="0"/>
        <v>/</v>
      </c>
      <c r="G23" s="70" t="str">
        <f t="shared" si="1"/>
        <v/>
      </c>
      <c r="H23" s="70" t="str">
        <f t="shared" si="2"/>
        <v/>
      </c>
      <c r="I23" s="70" t="str">
        <f t="shared" si="3"/>
        <v/>
      </c>
      <c r="J23" s="70" t="str">
        <f t="shared" si="4"/>
        <v>ไม่ผ่าน</v>
      </c>
    </row>
    <row r="24" spans="2:10" ht="19.5" customHeight="1">
      <c r="B24" s="4">
        <v>13</v>
      </c>
      <c r="C24" s="11" t="s">
        <v>440</v>
      </c>
      <c r="D24" s="21" t="s">
        <v>441</v>
      </c>
      <c r="E24" s="5"/>
      <c r="F24" s="70" t="str">
        <f t="shared" si="0"/>
        <v>/</v>
      </c>
      <c r="G24" s="70" t="str">
        <f t="shared" si="1"/>
        <v/>
      </c>
      <c r="H24" s="70" t="str">
        <f t="shared" si="2"/>
        <v/>
      </c>
      <c r="I24" s="70" t="str">
        <f t="shared" si="3"/>
        <v/>
      </c>
      <c r="J24" s="70" t="str">
        <f t="shared" si="4"/>
        <v>ไม่ผ่าน</v>
      </c>
    </row>
    <row r="25" spans="2:10" ht="19.5" customHeight="1">
      <c r="B25" s="4">
        <v>14</v>
      </c>
      <c r="C25" s="11" t="s">
        <v>84</v>
      </c>
      <c r="D25" s="21" t="s">
        <v>442</v>
      </c>
      <c r="E25" s="5"/>
      <c r="F25" s="70" t="str">
        <f t="shared" si="0"/>
        <v>/</v>
      </c>
      <c r="G25" s="70" t="str">
        <f t="shared" si="1"/>
        <v/>
      </c>
      <c r="H25" s="70" t="str">
        <f t="shared" si="2"/>
        <v/>
      </c>
      <c r="I25" s="70" t="str">
        <f t="shared" si="3"/>
        <v/>
      </c>
      <c r="J25" s="70" t="str">
        <f t="shared" si="4"/>
        <v>ไม่ผ่าน</v>
      </c>
    </row>
    <row r="26" spans="2:10" ht="19.5" customHeight="1">
      <c r="B26" s="4">
        <v>15</v>
      </c>
      <c r="C26" s="11" t="s">
        <v>344</v>
      </c>
      <c r="D26" s="21" t="s">
        <v>73</v>
      </c>
      <c r="E26" s="5"/>
      <c r="F26" s="70" t="str">
        <f t="shared" si="0"/>
        <v>/</v>
      </c>
      <c r="G26" s="70" t="str">
        <f t="shared" si="1"/>
        <v/>
      </c>
      <c r="H26" s="70" t="str">
        <f t="shared" si="2"/>
        <v/>
      </c>
      <c r="I26" s="70" t="str">
        <f t="shared" si="3"/>
        <v/>
      </c>
      <c r="J26" s="70" t="str">
        <f t="shared" si="4"/>
        <v>ไม่ผ่าน</v>
      </c>
    </row>
    <row r="27" spans="2:10" ht="19.5" customHeight="1">
      <c r="B27" s="4">
        <v>16</v>
      </c>
      <c r="C27" s="11" t="s">
        <v>273</v>
      </c>
      <c r="D27" s="21" t="s">
        <v>443</v>
      </c>
      <c r="E27" s="5"/>
      <c r="F27" s="70" t="str">
        <f t="shared" si="0"/>
        <v>/</v>
      </c>
      <c r="G27" s="70" t="str">
        <f t="shared" si="1"/>
        <v/>
      </c>
      <c r="H27" s="70" t="str">
        <f t="shared" si="2"/>
        <v/>
      </c>
      <c r="I27" s="70" t="str">
        <f t="shared" si="3"/>
        <v/>
      </c>
      <c r="J27" s="70" t="str">
        <f t="shared" si="4"/>
        <v>ไม่ผ่าน</v>
      </c>
    </row>
    <row r="28" spans="2:10" ht="19.5" customHeight="1">
      <c r="B28" s="4">
        <v>17</v>
      </c>
      <c r="C28" s="11" t="s">
        <v>444</v>
      </c>
      <c r="D28" s="21" t="s">
        <v>445</v>
      </c>
      <c r="E28" s="5"/>
      <c r="F28" s="70" t="str">
        <f t="shared" si="0"/>
        <v>/</v>
      </c>
      <c r="G28" s="70" t="str">
        <f t="shared" si="1"/>
        <v/>
      </c>
      <c r="H28" s="70" t="str">
        <f t="shared" si="2"/>
        <v/>
      </c>
      <c r="I28" s="70" t="str">
        <f t="shared" si="3"/>
        <v/>
      </c>
      <c r="J28" s="70" t="str">
        <f t="shared" si="4"/>
        <v>ไม่ผ่าน</v>
      </c>
    </row>
    <row r="29" spans="2:10" ht="19.5" customHeight="1">
      <c r="B29" s="4">
        <v>18</v>
      </c>
      <c r="C29" s="11" t="s">
        <v>446</v>
      </c>
      <c r="D29" s="21" t="s">
        <v>447</v>
      </c>
      <c r="E29" s="5"/>
      <c r="F29" s="70" t="str">
        <f t="shared" si="0"/>
        <v>/</v>
      </c>
      <c r="G29" s="70" t="str">
        <f t="shared" si="1"/>
        <v/>
      </c>
      <c r="H29" s="70" t="str">
        <f t="shared" si="2"/>
        <v/>
      </c>
      <c r="I29" s="70" t="str">
        <f t="shared" si="3"/>
        <v/>
      </c>
      <c r="J29" s="70" t="str">
        <f t="shared" si="4"/>
        <v>ไม่ผ่าน</v>
      </c>
    </row>
    <row r="30" spans="2:10" ht="19.5" customHeight="1">
      <c r="B30" s="4">
        <v>19</v>
      </c>
      <c r="C30" s="11" t="s">
        <v>55</v>
      </c>
      <c r="D30" s="21" t="s">
        <v>448</v>
      </c>
      <c r="E30" s="5"/>
      <c r="F30" s="70" t="str">
        <f t="shared" si="0"/>
        <v>/</v>
      </c>
      <c r="G30" s="70" t="str">
        <f t="shared" si="1"/>
        <v/>
      </c>
      <c r="H30" s="70" t="str">
        <f t="shared" si="2"/>
        <v/>
      </c>
      <c r="I30" s="70" t="str">
        <f t="shared" si="3"/>
        <v/>
      </c>
      <c r="J30" s="70" t="str">
        <f t="shared" si="4"/>
        <v>ไม่ผ่าน</v>
      </c>
    </row>
    <row r="31" spans="2:10" ht="19.5" customHeight="1">
      <c r="B31" s="4">
        <v>20</v>
      </c>
      <c r="C31" s="11" t="s">
        <v>449</v>
      </c>
      <c r="D31" s="21" t="s">
        <v>450</v>
      </c>
      <c r="E31" s="5"/>
      <c r="F31" s="70" t="str">
        <f t="shared" si="0"/>
        <v>/</v>
      </c>
      <c r="G31" s="70" t="str">
        <f t="shared" si="1"/>
        <v/>
      </c>
      <c r="H31" s="70" t="str">
        <f t="shared" si="2"/>
        <v/>
      </c>
      <c r="I31" s="70" t="str">
        <f t="shared" si="3"/>
        <v/>
      </c>
      <c r="J31" s="70" t="str">
        <f t="shared" si="4"/>
        <v>ไม่ผ่าน</v>
      </c>
    </row>
    <row r="32" spans="2:10" ht="19.5" customHeight="1">
      <c r="B32" s="4">
        <v>21</v>
      </c>
      <c r="C32" s="11" t="s">
        <v>451</v>
      </c>
      <c r="D32" s="21" t="s">
        <v>452</v>
      </c>
      <c r="E32" s="5"/>
      <c r="F32" s="70" t="str">
        <f t="shared" si="0"/>
        <v>/</v>
      </c>
      <c r="G32" s="70" t="str">
        <f t="shared" si="1"/>
        <v/>
      </c>
      <c r="H32" s="70" t="str">
        <f t="shared" si="2"/>
        <v/>
      </c>
      <c r="I32" s="70" t="str">
        <f t="shared" si="3"/>
        <v/>
      </c>
      <c r="J32" s="70" t="str">
        <f t="shared" si="4"/>
        <v>ไม่ผ่าน</v>
      </c>
    </row>
    <row r="33" spans="2:10" ht="19.5" customHeight="1">
      <c r="B33" s="4">
        <v>22</v>
      </c>
      <c r="C33" s="11" t="s">
        <v>453</v>
      </c>
      <c r="D33" s="12" t="s">
        <v>454</v>
      </c>
      <c r="E33" s="5"/>
      <c r="F33" s="70" t="str">
        <f t="shared" si="0"/>
        <v>/</v>
      </c>
      <c r="G33" s="70" t="str">
        <f t="shared" si="1"/>
        <v/>
      </c>
      <c r="H33" s="70" t="str">
        <f t="shared" si="2"/>
        <v/>
      </c>
      <c r="I33" s="70" t="str">
        <f t="shared" si="3"/>
        <v/>
      </c>
      <c r="J33" s="70" t="str">
        <f t="shared" si="4"/>
        <v>ไม่ผ่าน</v>
      </c>
    </row>
    <row r="34" spans="2:10" ht="19.5" customHeight="1">
      <c r="B34" s="4">
        <v>23</v>
      </c>
      <c r="C34" s="11" t="s">
        <v>455</v>
      </c>
      <c r="D34" s="12" t="s">
        <v>456</v>
      </c>
      <c r="E34" s="5"/>
      <c r="F34" s="70" t="str">
        <f t="shared" si="0"/>
        <v>/</v>
      </c>
      <c r="G34" s="70" t="str">
        <f t="shared" si="1"/>
        <v/>
      </c>
      <c r="H34" s="70" t="str">
        <f t="shared" si="2"/>
        <v/>
      </c>
      <c r="I34" s="70" t="str">
        <f t="shared" si="3"/>
        <v/>
      </c>
      <c r="J34" s="70" t="str">
        <f t="shared" si="4"/>
        <v>ไม่ผ่าน</v>
      </c>
    </row>
    <row r="35" spans="2:10" ht="19.5" customHeight="1">
      <c r="B35" s="4">
        <v>24</v>
      </c>
      <c r="C35" s="11" t="s">
        <v>457</v>
      </c>
      <c r="D35" s="12" t="s">
        <v>51</v>
      </c>
      <c r="E35" s="5"/>
      <c r="F35" s="70" t="str">
        <f t="shared" si="0"/>
        <v>/</v>
      </c>
      <c r="G35" s="70" t="str">
        <f t="shared" si="1"/>
        <v/>
      </c>
      <c r="H35" s="70" t="str">
        <f t="shared" si="2"/>
        <v/>
      </c>
      <c r="I35" s="70" t="str">
        <f t="shared" si="3"/>
        <v/>
      </c>
      <c r="J35" s="70" t="str">
        <f t="shared" si="4"/>
        <v>ไม่ผ่าน</v>
      </c>
    </row>
    <row r="36" spans="2:10" ht="19.5" customHeight="1">
      <c r="B36" s="4">
        <v>25</v>
      </c>
      <c r="C36" s="11" t="s">
        <v>458</v>
      </c>
      <c r="D36" s="12" t="s">
        <v>25</v>
      </c>
      <c r="E36" s="5"/>
      <c r="F36" s="70" t="str">
        <f t="shared" si="0"/>
        <v>/</v>
      </c>
      <c r="G36" s="70" t="str">
        <f t="shared" si="1"/>
        <v/>
      </c>
      <c r="H36" s="70" t="str">
        <f t="shared" si="2"/>
        <v/>
      </c>
      <c r="I36" s="70" t="str">
        <f t="shared" si="3"/>
        <v/>
      </c>
      <c r="J36" s="70" t="str">
        <f t="shared" si="4"/>
        <v>ไม่ผ่าน</v>
      </c>
    </row>
    <row r="37" spans="2:10" ht="19.5" customHeight="1">
      <c r="B37" s="4">
        <v>26</v>
      </c>
      <c r="C37" s="11" t="s">
        <v>459</v>
      </c>
      <c r="D37" s="21" t="s">
        <v>460</v>
      </c>
      <c r="E37" s="5"/>
      <c r="F37" s="70" t="str">
        <f t="shared" si="0"/>
        <v>/</v>
      </c>
      <c r="G37" s="70" t="str">
        <f t="shared" si="1"/>
        <v/>
      </c>
      <c r="H37" s="70" t="str">
        <f t="shared" si="2"/>
        <v/>
      </c>
      <c r="I37" s="70" t="str">
        <f t="shared" si="3"/>
        <v/>
      </c>
      <c r="J37" s="70" t="str">
        <f t="shared" si="4"/>
        <v>ไม่ผ่าน</v>
      </c>
    </row>
    <row r="38" spans="2:10" ht="19.5" customHeight="1">
      <c r="B38" s="4">
        <v>27</v>
      </c>
      <c r="C38" s="11" t="s">
        <v>461</v>
      </c>
      <c r="D38" s="21" t="s">
        <v>462</v>
      </c>
      <c r="E38" s="5"/>
      <c r="F38" s="70" t="str">
        <f t="shared" si="0"/>
        <v>/</v>
      </c>
      <c r="G38" s="70" t="str">
        <f t="shared" si="1"/>
        <v/>
      </c>
      <c r="H38" s="70" t="str">
        <f t="shared" si="2"/>
        <v/>
      </c>
      <c r="I38" s="70" t="str">
        <f t="shared" si="3"/>
        <v/>
      </c>
      <c r="J38" s="70" t="str">
        <f t="shared" si="4"/>
        <v>ไม่ผ่าน</v>
      </c>
    </row>
    <row r="39" spans="2:10" ht="19.5" customHeight="1">
      <c r="B39" s="4">
        <v>28</v>
      </c>
      <c r="C39" s="11" t="s">
        <v>463</v>
      </c>
      <c r="D39" s="21" t="s">
        <v>464</v>
      </c>
      <c r="E39" s="5"/>
      <c r="F39" s="70" t="str">
        <f t="shared" si="0"/>
        <v>/</v>
      </c>
      <c r="G39" s="70" t="str">
        <f t="shared" si="1"/>
        <v/>
      </c>
      <c r="H39" s="70" t="str">
        <f t="shared" si="2"/>
        <v/>
      </c>
      <c r="I39" s="70" t="str">
        <f t="shared" si="3"/>
        <v/>
      </c>
      <c r="J39" s="70" t="str">
        <f t="shared" si="4"/>
        <v>ไม่ผ่าน</v>
      </c>
    </row>
    <row r="40" spans="2:10" ht="19.5" customHeight="1">
      <c r="B40" s="4">
        <v>29</v>
      </c>
      <c r="C40" s="11" t="s">
        <v>465</v>
      </c>
      <c r="D40" s="21" t="s">
        <v>466</v>
      </c>
      <c r="E40" s="5"/>
      <c r="F40" s="70" t="str">
        <f t="shared" si="0"/>
        <v>/</v>
      </c>
      <c r="G40" s="70" t="str">
        <f t="shared" si="1"/>
        <v/>
      </c>
      <c r="H40" s="70" t="str">
        <f t="shared" si="2"/>
        <v/>
      </c>
      <c r="I40" s="70" t="str">
        <f t="shared" si="3"/>
        <v/>
      </c>
      <c r="J40" s="70" t="str">
        <f t="shared" si="4"/>
        <v>ไม่ผ่าน</v>
      </c>
    </row>
    <row r="41" spans="2:10" ht="19.5" customHeight="1">
      <c r="B41" s="4">
        <v>30</v>
      </c>
      <c r="C41" s="11" t="s">
        <v>72</v>
      </c>
      <c r="D41" s="21" t="s">
        <v>467</v>
      </c>
      <c r="E41" s="5"/>
      <c r="F41" s="70" t="str">
        <f t="shared" si="0"/>
        <v>/</v>
      </c>
      <c r="G41" s="70" t="str">
        <f t="shared" si="1"/>
        <v/>
      </c>
      <c r="H41" s="70" t="str">
        <f t="shared" si="2"/>
        <v/>
      </c>
      <c r="I41" s="70" t="str">
        <f t="shared" si="3"/>
        <v/>
      </c>
      <c r="J41" s="70" t="str">
        <f t="shared" si="4"/>
        <v>ไม่ผ่าน</v>
      </c>
    </row>
    <row r="42" spans="2:10" ht="19.5" customHeight="1">
      <c r="B42" s="4">
        <v>31</v>
      </c>
      <c r="C42" s="11" t="s">
        <v>45</v>
      </c>
      <c r="D42" s="21" t="s">
        <v>468</v>
      </c>
      <c r="E42" s="5"/>
      <c r="F42" s="70" t="str">
        <f t="shared" si="0"/>
        <v>/</v>
      </c>
      <c r="G42" s="70" t="str">
        <f t="shared" si="1"/>
        <v/>
      </c>
      <c r="H42" s="70" t="str">
        <f t="shared" si="2"/>
        <v/>
      </c>
      <c r="I42" s="70" t="str">
        <f t="shared" si="3"/>
        <v/>
      </c>
      <c r="J42" s="70" t="str">
        <f t="shared" si="4"/>
        <v>ไม่ผ่าน</v>
      </c>
    </row>
    <row r="43" spans="2:10" ht="19.5" customHeight="1">
      <c r="B43" s="4">
        <v>32</v>
      </c>
      <c r="C43" s="11" t="s">
        <v>30</v>
      </c>
      <c r="D43" s="21" t="s">
        <v>469</v>
      </c>
      <c r="E43" s="5"/>
      <c r="F43" s="70" t="str">
        <f t="shared" si="0"/>
        <v>/</v>
      </c>
      <c r="G43" s="70" t="str">
        <f t="shared" si="1"/>
        <v/>
      </c>
      <c r="H43" s="70" t="str">
        <f t="shared" si="2"/>
        <v/>
      </c>
      <c r="I43" s="70" t="str">
        <f t="shared" si="3"/>
        <v/>
      </c>
      <c r="J43" s="70" t="str">
        <f t="shared" si="4"/>
        <v>ไม่ผ่าน</v>
      </c>
    </row>
    <row r="44" spans="2:10" ht="19.5" customHeight="1">
      <c r="B44" s="4">
        <v>33</v>
      </c>
      <c r="C44" s="17" t="s">
        <v>470</v>
      </c>
      <c r="D44" s="20" t="s">
        <v>471</v>
      </c>
      <c r="E44" s="5"/>
      <c r="F44" s="70" t="str">
        <f t="shared" si="0"/>
        <v>/</v>
      </c>
      <c r="G44" s="70" t="str">
        <f t="shared" si="1"/>
        <v/>
      </c>
      <c r="H44" s="70" t="str">
        <f t="shared" si="2"/>
        <v/>
      </c>
      <c r="I44" s="70" t="str">
        <f t="shared" si="3"/>
        <v/>
      </c>
      <c r="J44" s="70" t="str">
        <f t="shared" si="4"/>
        <v>ไม่ผ่าน</v>
      </c>
    </row>
    <row r="45" spans="2:10" ht="19.5" customHeight="1">
      <c r="B45" s="4">
        <v>34</v>
      </c>
      <c r="C45" s="11" t="s">
        <v>472</v>
      </c>
      <c r="D45" s="21" t="s">
        <v>473</v>
      </c>
      <c r="E45" s="5"/>
      <c r="F45" s="70" t="str">
        <f t="shared" si="0"/>
        <v>/</v>
      </c>
      <c r="G45" s="70" t="str">
        <f t="shared" si="1"/>
        <v/>
      </c>
      <c r="H45" s="70" t="str">
        <f t="shared" si="2"/>
        <v/>
      </c>
      <c r="I45" s="70" t="str">
        <f t="shared" si="3"/>
        <v/>
      </c>
      <c r="J45" s="70" t="str">
        <f t="shared" si="4"/>
        <v>ไม่ผ่าน</v>
      </c>
    </row>
    <row r="46" spans="2:10" ht="19.5" customHeight="1">
      <c r="B46" s="4">
        <v>35</v>
      </c>
      <c r="C46" s="11" t="s">
        <v>57</v>
      </c>
      <c r="D46" s="21" t="s">
        <v>474</v>
      </c>
      <c r="E46" s="5"/>
      <c r="F46" s="70" t="str">
        <f t="shared" si="0"/>
        <v>/</v>
      </c>
      <c r="G46" s="70" t="str">
        <f t="shared" si="1"/>
        <v/>
      </c>
      <c r="H46" s="70" t="str">
        <f t="shared" si="2"/>
        <v/>
      </c>
      <c r="I46" s="70" t="str">
        <f t="shared" si="3"/>
        <v/>
      </c>
      <c r="J46" s="70" t="str">
        <f t="shared" si="4"/>
        <v>ไม่ผ่าน</v>
      </c>
    </row>
    <row r="47" spans="2:10" ht="19.5" customHeight="1">
      <c r="B47" s="4">
        <v>36</v>
      </c>
      <c r="C47" s="11" t="s">
        <v>475</v>
      </c>
      <c r="D47" s="21" t="s">
        <v>476</v>
      </c>
      <c r="E47" s="5"/>
      <c r="F47" s="70" t="str">
        <f t="shared" si="0"/>
        <v>/</v>
      </c>
      <c r="G47" s="70" t="str">
        <f t="shared" si="1"/>
        <v/>
      </c>
      <c r="H47" s="70" t="str">
        <f t="shared" si="2"/>
        <v/>
      </c>
      <c r="I47" s="70" t="str">
        <f t="shared" si="3"/>
        <v/>
      </c>
      <c r="J47" s="70" t="str">
        <f t="shared" si="4"/>
        <v>ไม่ผ่าน</v>
      </c>
    </row>
    <row r="48" spans="2:10" ht="19.5" customHeight="1">
      <c r="B48" s="4">
        <v>37</v>
      </c>
      <c r="C48" s="11" t="s">
        <v>477</v>
      </c>
      <c r="D48" s="21" t="s">
        <v>478</v>
      </c>
      <c r="E48" s="5"/>
      <c r="F48" s="70" t="str">
        <f t="shared" si="0"/>
        <v>/</v>
      </c>
      <c r="G48" s="70" t="str">
        <f t="shared" si="1"/>
        <v/>
      </c>
      <c r="H48" s="70" t="str">
        <f t="shared" si="2"/>
        <v/>
      </c>
      <c r="I48" s="70" t="str">
        <f t="shared" si="3"/>
        <v/>
      </c>
      <c r="J48" s="70" t="str">
        <f t="shared" si="4"/>
        <v>ไม่ผ่าน</v>
      </c>
    </row>
    <row r="49" spans="1:12" ht="19.5" customHeight="1">
      <c r="B49" s="4">
        <v>38</v>
      </c>
      <c r="C49" s="17" t="s">
        <v>479</v>
      </c>
      <c r="D49" s="18" t="s">
        <v>480</v>
      </c>
      <c r="E49" s="5"/>
      <c r="F49" s="70" t="str">
        <f t="shared" si="0"/>
        <v>/</v>
      </c>
      <c r="G49" s="70" t="str">
        <f t="shared" si="1"/>
        <v/>
      </c>
      <c r="H49" s="70" t="str">
        <f t="shared" si="2"/>
        <v/>
      </c>
      <c r="I49" s="70" t="str">
        <f t="shared" si="3"/>
        <v/>
      </c>
      <c r="J49" s="70" t="str">
        <f t="shared" si="4"/>
        <v>ไม่ผ่าน</v>
      </c>
    </row>
    <row r="50" spans="1:12" ht="19.5" customHeight="1">
      <c r="B50" s="4">
        <v>39</v>
      </c>
      <c r="C50" s="11" t="s">
        <v>481</v>
      </c>
      <c r="D50" s="12" t="s">
        <v>482</v>
      </c>
      <c r="E50" s="5"/>
      <c r="F50" s="70" t="str">
        <f t="shared" si="0"/>
        <v>/</v>
      </c>
      <c r="G50" s="70" t="str">
        <f t="shared" si="1"/>
        <v/>
      </c>
      <c r="H50" s="70" t="str">
        <f t="shared" si="2"/>
        <v/>
      </c>
      <c r="I50" s="70" t="str">
        <f t="shared" si="3"/>
        <v/>
      </c>
      <c r="J50" s="70" t="str">
        <f t="shared" si="4"/>
        <v>ไม่ผ่าน</v>
      </c>
    </row>
    <row r="51" spans="1:12" ht="19.5" customHeight="1">
      <c r="B51" s="4">
        <v>40</v>
      </c>
      <c r="C51" s="11" t="s">
        <v>483</v>
      </c>
      <c r="D51" s="12" t="s">
        <v>409</v>
      </c>
      <c r="E51" s="5"/>
      <c r="F51" s="70" t="str">
        <f t="shared" si="0"/>
        <v>/</v>
      </c>
      <c r="G51" s="70" t="str">
        <f t="shared" si="1"/>
        <v/>
      </c>
      <c r="H51" s="70" t="str">
        <f t="shared" si="2"/>
        <v/>
      </c>
      <c r="I51" s="70" t="str">
        <f t="shared" si="3"/>
        <v/>
      </c>
      <c r="J51" s="70" t="str">
        <f t="shared" si="4"/>
        <v>ไม่ผ่าน</v>
      </c>
    </row>
    <row r="52" spans="1:12" ht="19.5" customHeight="1">
      <c r="B52" s="4">
        <v>41</v>
      </c>
      <c r="C52" s="11" t="s">
        <v>484</v>
      </c>
      <c r="D52" s="12" t="s">
        <v>485</v>
      </c>
      <c r="E52" s="5"/>
      <c r="F52" s="70" t="str">
        <f t="shared" si="0"/>
        <v>/</v>
      </c>
      <c r="G52" s="70" t="str">
        <f t="shared" si="1"/>
        <v/>
      </c>
      <c r="H52" s="70" t="str">
        <f t="shared" si="2"/>
        <v/>
      </c>
      <c r="I52" s="70" t="str">
        <f t="shared" si="3"/>
        <v/>
      </c>
      <c r="J52" s="70" t="str">
        <f t="shared" si="4"/>
        <v>ไม่ผ่าน</v>
      </c>
    </row>
    <row r="53" spans="1:12" ht="19.5" customHeight="1">
      <c r="B53" s="4">
        <v>42</v>
      </c>
      <c r="C53" s="11" t="s">
        <v>486</v>
      </c>
      <c r="D53" s="12" t="s">
        <v>487</v>
      </c>
      <c r="E53" s="5"/>
      <c r="F53" s="70" t="str">
        <f t="shared" si="0"/>
        <v>/</v>
      </c>
      <c r="G53" s="70" t="str">
        <f t="shared" si="1"/>
        <v/>
      </c>
      <c r="H53" s="70" t="str">
        <f t="shared" si="2"/>
        <v/>
      </c>
      <c r="I53" s="70" t="str">
        <f t="shared" si="3"/>
        <v/>
      </c>
      <c r="J53" s="70" t="str">
        <f t="shared" si="4"/>
        <v>ไม่ผ่าน</v>
      </c>
    </row>
    <row r="54" spans="1:12" ht="19.5" customHeight="1">
      <c r="B54" s="4">
        <v>43</v>
      </c>
      <c r="C54" s="11" t="s">
        <v>488</v>
      </c>
      <c r="D54" s="12" t="s">
        <v>489</v>
      </c>
      <c r="E54" s="5"/>
      <c r="F54" s="70" t="str">
        <f t="shared" si="0"/>
        <v>/</v>
      </c>
      <c r="G54" s="70" t="str">
        <f t="shared" si="1"/>
        <v/>
      </c>
      <c r="H54" s="70" t="str">
        <f t="shared" si="2"/>
        <v/>
      </c>
      <c r="I54" s="70" t="str">
        <f t="shared" si="3"/>
        <v/>
      </c>
      <c r="J54" s="70" t="str">
        <f t="shared" si="4"/>
        <v>ไม่ผ่าน</v>
      </c>
    </row>
    <row r="55" spans="1:12" ht="19.5" customHeight="1">
      <c r="B55" s="51" t="s">
        <v>12</v>
      </c>
      <c r="C55" s="52"/>
      <c r="D55" s="52"/>
      <c r="E55" s="53"/>
      <c r="F55" s="5"/>
      <c r="G55" s="5"/>
      <c r="H55" s="5"/>
      <c r="I55" s="70" t="s">
        <v>7</v>
      </c>
      <c r="J55" s="70">
        <f>COUNTIF(J12:J54,"ผ่าน")</f>
        <v>0</v>
      </c>
    </row>
    <row r="56" spans="1:12" ht="19.5" customHeight="1">
      <c r="B56" s="54" t="s">
        <v>13</v>
      </c>
      <c r="C56" s="55"/>
      <c r="D56" s="55"/>
      <c r="E56" s="56"/>
      <c r="F56" s="60"/>
      <c r="G56" s="5"/>
      <c r="H56" s="5"/>
      <c r="I56" s="71" t="s">
        <v>832</v>
      </c>
      <c r="J56" s="71">
        <f>COUNTIF(J12:J54,"ไม่ผ่าน")</f>
        <v>43</v>
      </c>
    </row>
    <row r="57" spans="1:12" ht="19.5" customHeight="1">
      <c r="B57" s="57"/>
      <c r="C57" s="58"/>
      <c r="D57" s="58"/>
      <c r="E57" s="59"/>
      <c r="F57" s="61"/>
      <c r="G57" s="51"/>
      <c r="H57" s="52"/>
      <c r="I57" s="53"/>
      <c r="J57" s="6"/>
    </row>
    <row r="58" spans="1:12">
      <c r="C58" s="1" t="s">
        <v>11</v>
      </c>
    </row>
    <row r="60" spans="1:12" ht="22.5" customHeight="1">
      <c r="B60" s="37" t="s">
        <v>14</v>
      </c>
      <c r="C60" s="37"/>
      <c r="D60" s="37"/>
      <c r="E60" s="37"/>
      <c r="F60" s="37"/>
      <c r="G60" s="37"/>
      <c r="H60" s="37"/>
      <c r="I60" s="37"/>
      <c r="J60" s="37"/>
      <c r="K60" s="7"/>
      <c r="L60" s="7"/>
    </row>
    <row r="61" spans="1:12" ht="22.5" customHeight="1">
      <c r="A61" s="8"/>
      <c r="B61" s="37" t="s">
        <v>16</v>
      </c>
      <c r="C61" s="37"/>
      <c r="D61" s="37"/>
      <c r="E61" s="37"/>
      <c r="F61" s="37"/>
      <c r="G61" s="37"/>
      <c r="H61" s="37"/>
      <c r="I61" s="37"/>
      <c r="J61" s="37"/>
      <c r="K61" s="7"/>
      <c r="L61" s="7"/>
    </row>
    <row r="62" spans="1:12" ht="22.5" customHeight="1">
      <c r="A62" s="8"/>
      <c r="B62" s="37" t="s">
        <v>17</v>
      </c>
      <c r="C62" s="37"/>
      <c r="D62" s="37"/>
      <c r="E62" s="37"/>
      <c r="F62" s="37"/>
      <c r="G62" s="37"/>
      <c r="H62" s="37"/>
      <c r="I62" s="37"/>
      <c r="J62" s="37"/>
      <c r="K62" s="7"/>
      <c r="L62" s="7"/>
    </row>
    <row r="63" spans="1:12" ht="21">
      <c r="C63" s="62" t="s">
        <v>833</v>
      </c>
      <c r="D63" s="63" t="s">
        <v>834</v>
      </c>
      <c r="E63" s="64" t="s">
        <v>835</v>
      </c>
      <c r="F63" s="64"/>
      <c r="G63" s="64" t="s">
        <v>836</v>
      </c>
      <c r="H63" s="64"/>
    </row>
    <row r="64" spans="1:12" ht="21">
      <c r="C64" s="65"/>
      <c r="D64" s="66" t="s">
        <v>837</v>
      </c>
      <c r="E64" s="67" t="s">
        <v>838</v>
      </c>
      <c r="F64" s="67"/>
      <c r="G64" s="68">
        <f>COUNTIF(F12:F54,"/")</f>
        <v>43</v>
      </c>
      <c r="H64" s="68"/>
    </row>
    <row r="65" spans="3:8" ht="21">
      <c r="C65" s="65"/>
      <c r="D65" s="66" t="s">
        <v>839</v>
      </c>
      <c r="E65" s="67" t="s">
        <v>840</v>
      </c>
      <c r="F65" s="67"/>
      <c r="G65" s="68">
        <f>COUNTIF(G12:G54,"/")</f>
        <v>0</v>
      </c>
      <c r="H65" s="68"/>
    </row>
    <row r="66" spans="3:8" ht="21">
      <c r="C66" s="65"/>
      <c r="D66" s="66" t="s">
        <v>841</v>
      </c>
      <c r="E66" s="67" t="s">
        <v>842</v>
      </c>
      <c r="F66" s="67"/>
      <c r="G66" s="68">
        <f>COUNTIF(H12:H54,"/")</f>
        <v>0</v>
      </c>
      <c r="H66" s="68"/>
    </row>
    <row r="67" spans="3:8" ht="21">
      <c r="C67" s="69"/>
      <c r="D67" s="66" t="s">
        <v>843</v>
      </c>
      <c r="E67" s="67" t="s">
        <v>844</v>
      </c>
      <c r="F67" s="67"/>
      <c r="G67" s="68">
        <f>COUNTIF(I12:I54,"/")</f>
        <v>0</v>
      </c>
      <c r="H67" s="68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0:J60"/>
    <mergeCell ref="B61:J61"/>
    <mergeCell ref="B62:J62"/>
    <mergeCell ref="B55:E55"/>
    <mergeCell ref="B56:E57"/>
    <mergeCell ref="F56:F57"/>
    <mergeCell ref="G57:I57"/>
    <mergeCell ref="C63:C67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5:L72"/>
  <sheetViews>
    <sheetView showWhiteSpace="0" view="pageLayout" topLeftCell="A50" workbookViewId="0">
      <selection activeCell="J59" sqref="F12:J59"/>
    </sheetView>
  </sheetViews>
  <sheetFormatPr defaultRowHeight="12.75"/>
  <cols>
    <col min="1" max="1" width="9" style="1"/>
    <col min="2" max="2" width="4.625" style="1" customWidth="1"/>
    <col min="3" max="3" width="12.25" style="1" customWidth="1"/>
    <col min="4" max="4" width="12.125" style="1" customWidth="1"/>
    <col min="5" max="5" width="9" style="1"/>
    <col min="6" max="9" width="5.375" style="1" customWidth="1"/>
    <col min="10" max="16384" width="9" style="1"/>
  </cols>
  <sheetData>
    <row r="5" spans="2:10" ht="10.5" customHeight="1"/>
    <row r="6" spans="2:10" s="2" customFormat="1" ht="18" customHeight="1">
      <c r="B6" s="36" t="s">
        <v>0</v>
      </c>
      <c r="C6" s="36"/>
      <c r="D6" s="36"/>
      <c r="E6" s="36"/>
      <c r="F6" s="36"/>
      <c r="G6" s="36"/>
      <c r="H6" s="36"/>
      <c r="I6" s="36"/>
      <c r="J6" s="36"/>
    </row>
    <row r="7" spans="2:10" ht="21" customHeight="1">
      <c r="B7" s="37" t="s">
        <v>15</v>
      </c>
      <c r="C7" s="37"/>
      <c r="D7" s="37"/>
      <c r="E7" s="37"/>
      <c r="F7" s="37"/>
      <c r="G7" s="37"/>
      <c r="H7" s="37"/>
      <c r="I7" s="37"/>
      <c r="J7" s="37"/>
    </row>
    <row r="8" spans="2:10" ht="21.75" customHeight="1">
      <c r="B8" s="38" t="s">
        <v>18</v>
      </c>
      <c r="C8" s="38"/>
      <c r="D8" s="38"/>
      <c r="E8" s="38"/>
      <c r="F8" s="38"/>
      <c r="G8" s="38"/>
      <c r="H8" s="38"/>
      <c r="I8" s="38"/>
      <c r="J8" s="38"/>
    </row>
    <row r="9" spans="2:10" ht="12.75" customHeight="1">
      <c r="B9" s="39" t="s">
        <v>1</v>
      </c>
      <c r="C9" s="42" t="s">
        <v>2</v>
      </c>
      <c r="D9" s="43"/>
      <c r="E9" s="48" t="s">
        <v>3</v>
      </c>
      <c r="F9" s="49" t="s">
        <v>4</v>
      </c>
      <c r="G9" s="49"/>
      <c r="H9" s="49"/>
      <c r="I9" s="49"/>
      <c r="J9" s="50" t="s">
        <v>5</v>
      </c>
    </row>
    <row r="10" spans="2:10" ht="12.75" customHeight="1">
      <c r="B10" s="40"/>
      <c r="C10" s="44"/>
      <c r="D10" s="45"/>
      <c r="E10" s="48"/>
      <c r="F10" s="48" t="s">
        <v>6</v>
      </c>
      <c r="G10" s="49" t="s">
        <v>7</v>
      </c>
      <c r="H10" s="49"/>
      <c r="I10" s="49"/>
      <c r="J10" s="50"/>
    </row>
    <row r="11" spans="2:10" ht="80.25" customHeight="1">
      <c r="B11" s="41"/>
      <c r="C11" s="46"/>
      <c r="D11" s="47"/>
      <c r="E11" s="48"/>
      <c r="F11" s="48"/>
      <c r="G11" s="3" t="s">
        <v>8</v>
      </c>
      <c r="H11" s="3" t="s">
        <v>9</v>
      </c>
      <c r="I11" s="3" t="s">
        <v>10</v>
      </c>
      <c r="J11" s="50"/>
    </row>
    <row r="12" spans="2:10" ht="19.5" customHeight="1">
      <c r="B12" s="4">
        <v>1</v>
      </c>
      <c r="C12" s="11" t="s">
        <v>21</v>
      </c>
      <c r="D12" s="21" t="s">
        <v>490</v>
      </c>
      <c r="E12" s="5"/>
      <c r="F12" s="70" t="str">
        <f>IF(E12&lt;=14,"/","")</f>
        <v>/</v>
      </c>
      <c r="G12" s="70" t="str">
        <f>IF(AND(E12&gt;14,E12&lt;=20),"/","")</f>
        <v/>
      </c>
      <c r="H12" s="70" t="str">
        <f>IF(AND(E12&gt;20,E12&lt;=25),"/","")</f>
        <v/>
      </c>
      <c r="I12" s="70" t="str">
        <f>IF(AND(E12&gt;25,E12&lt;=30),"/","")</f>
        <v/>
      </c>
      <c r="J12" s="70" t="str">
        <f>IF(E12&gt;=15,"ผ่าน","ไม่ผ่าน")</f>
        <v>ไม่ผ่าน</v>
      </c>
    </row>
    <row r="13" spans="2:10" ht="19.5" customHeight="1">
      <c r="B13" s="4">
        <v>2</v>
      </c>
      <c r="C13" s="15" t="s">
        <v>491</v>
      </c>
      <c r="D13" s="16" t="s">
        <v>22</v>
      </c>
      <c r="E13" s="5"/>
      <c r="F13" s="70" t="str">
        <f t="shared" ref="F13:F59" si="0">IF(E13&lt;=14,"/","")</f>
        <v>/</v>
      </c>
      <c r="G13" s="70" t="str">
        <f t="shared" ref="G13:G59" si="1">IF(AND(E13&gt;14,E13&lt;=20),"/","")</f>
        <v/>
      </c>
      <c r="H13" s="70" t="str">
        <f t="shared" ref="H13:H59" si="2">IF(AND(E13&gt;20,E13&lt;=25),"/","")</f>
        <v/>
      </c>
      <c r="I13" s="70" t="str">
        <f t="shared" ref="I13:I59" si="3">IF(AND(E13&gt;25,E13&lt;=30),"/","")</f>
        <v/>
      </c>
      <c r="J13" s="70" t="str">
        <f t="shared" ref="J13:J59" si="4">IF(E13&gt;=15,"ผ่าน","ไม่ผ่าน")</f>
        <v>ไม่ผ่าน</v>
      </c>
    </row>
    <row r="14" spans="2:10" ht="19.5" customHeight="1">
      <c r="B14" s="4">
        <v>3</v>
      </c>
      <c r="C14" s="15" t="s">
        <v>492</v>
      </c>
      <c r="D14" s="22" t="s">
        <v>493</v>
      </c>
      <c r="E14" s="5"/>
      <c r="F14" s="70" t="str">
        <f t="shared" si="0"/>
        <v>/</v>
      </c>
      <c r="G14" s="70" t="str">
        <f t="shared" si="1"/>
        <v/>
      </c>
      <c r="H14" s="70" t="str">
        <f t="shared" si="2"/>
        <v/>
      </c>
      <c r="I14" s="70" t="str">
        <f t="shared" si="3"/>
        <v/>
      </c>
      <c r="J14" s="70" t="str">
        <f t="shared" si="4"/>
        <v>ไม่ผ่าน</v>
      </c>
    </row>
    <row r="15" spans="2:10" ht="19.5" customHeight="1">
      <c r="B15" s="4">
        <v>4</v>
      </c>
      <c r="C15" s="28" t="s">
        <v>494</v>
      </c>
      <c r="D15" s="29" t="s">
        <v>495</v>
      </c>
      <c r="E15" s="5"/>
      <c r="F15" s="70" t="str">
        <f t="shared" si="0"/>
        <v>/</v>
      </c>
      <c r="G15" s="70" t="str">
        <f t="shared" si="1"/>
        <v/>
      </c>
      <c r="H15" s="70" t="str">
        <f t="shared" si="2"/>
        <v/>
      </c>
      <c r="I15" s="70" t="str">
        <f t="shared" si="3"/>
        <v/>
      </c>
      <c r="J15" s="70" t="str">
        <f t="shared" si="4"/>
        <v>ไม่ผ่าน</v>
      </c>
    </row>
    <row r="16" spans="2:10" ht="19.5" customHeight="1">
      <c r="B16" s="4">
        <v>5</v>
      </c>
      <c r="C16" s="11" t="s">
        <v>81</v>
      </c>
      <c r="D16" s="12" t="s">
        <v>496</v>
      </c>
      <c r="E16" s="5"/>
      <c r="F16" s="70" t="str">
        <f t="shared" si="0"/>
        <v>/</v>
      </c>
      <c r="G16" s="70" t="str">
        <f t="shared" si="1"/>
        <v/>
      </c>
      <c r="H16" s="70" t="str">
        <f t="shared" si="2"/>
        <v/>
      </c>
      <c r="I16" s="70" t="str">
        <f t="shared" si="3"/>
        <v/>
      </c>
      <c r="J16" s="70" t="str">
        <f t="shared" si="4"/>
        <v>ไม่ผ่าน</v>
      </c>
    </row>
    <row r="17" spans="2:10" ht="19.5" customHeight="1">
      <c r="B17" s="4">
        <v>6</v>
      </c>
      <c r="C17" s="11" t="s">
        <v>497</v>
      </c>
      <c r="D17" s="12" t="s">
        <v>498</v>
      </c>
      <c r="E17" s="5"/>
      <c r="F17" s="70" t="str">
        <f t="shared" si="0"/>
        <v>/</v>
      </c>
      <c r="G17" s="70" t="str">
        <f t="shared" si="1"/>
        <v/>
      </c>
      <c r="H17" s="70" t="str">
        <f t="shared" si="2"/>
        <v/>
      </c>
      <c r="I17" s="70" t="str">
        <f t="shared" si="3"/>
        <v/>
      </c>
      <c r="J17" s="70" t="str">
        <f t="shared" si="4"/>
        <v>ไม่ผ่าน</v>
      </c>
    </row>
    <row r="18" spans="2:10" ht="19.5" customHeight="1">
      <c r="B18" s="4">
        <v>7</v>
      </c>
      <c r="C18" s="11" t="s">
        <v>499</v>
      </c>
      <c r="D18" s="21" t="s">
        <v>500</v>
      </c>
      <c r="E18" s="5"/>
      <c r="F18" s="70" t="str">
        <f t="shared" si="0"/>
        <v>/</v>
      </c>
      <c r="G18" s="70" t="str">
        <f t="shared" si="1"/>
        <v/>
      </c>
      <c r="H18" s="70" t="str">
        <f t="shared" si="2"/>
        <v/>
      </c>
      <c r="I18" s="70" t="str">
        <f t="shared" si="3"/>
        <v/>
      </c>
      <c r="J18" s="70" t="str">
        <f t="shared" si="4"/>
        <v>ไม่ผ่าน</v>
      </c>
    </row>
    <row r="19" spans="2:10" ht="19.5" customHeight="1">
      <c r="B19" s="4">
        <v>8</v>
      </c>
      <c r="C19" s="11" t="s">
        <v>501</v>
      </c>
      <c r="D19" s="21" t="s">
        <v>502</v>
      </c>
      <c r="E19" s="5"/>
      <c r="F19" s="70" t="str">
        <f t="shared" si="0"/>
        <v>/</v>
      </c>
      <c r="G19" s="70" t="str">
        <f t="shared" si="1"/>
        <v/>
      </c>
      <c r="H19" s="70" t="str">
        <f t="shared" si="2"/>
        <v/>
      </c>
      <c r="I19" s="70" t="str">
        <f t="shared" si="3"/>
        <v/>
      </c>
      <c r="J19" s="70" t="str">
        <f t="shared" si="4"/>
        <v>ไม่ผ่าน</v>
      </c>
    </row>
    <row r="20" spans="2:10" ht="19.5" customHeight="1">
      <c r="B20" s="4">
        <v>9</v>
      </c>
      <c r="C20" s="11" t="s">
        <v>503</v>
      </c>
      <c r="D20" s="21" t="s">
        <v>504</v>
      </c>
      <c r="E20" s="5"/>
      <c r="F20" s="70" t="str">
        <f t="shared" si="0"/>
        <v>/</v>
      </c>
      <c r="G20" s="70" t="str">
        <f t="shared" si="1"/>
        <v/>
      </c>
      <c r="H20" s="70" t="str">
        <f t="shared" si="2"/>
        <v/>
      </c>
      <c r="I20" s="70" t="str">
        <f t="shared" si="3"/>
        <v/>
      </c>
      <c r="J20" s="70" t="str">
        <f t="shared" si="4"/>
        <v>ไม่ผ่าน</v>
      </c>
    </row>
    <row r="21" spans="2:10" ht="19.5" customHeight="1">
      <c r="B21" s="4">
        <v>10</v>
      </c>
      <c r="C21" s="11" t="s">
        <v>505</v>
      </c>
      <c r="D21" s="21" t="s">
        <v>506</v>
      </c>
      <c r="E21" s="5"/>
      <c r="F21" s="70" t="str">
        <f t="shared" si="0"/>
        <v>/</v>
      </c>
      <c r="G21" s="70" t="str">
        <f t="shared" si="1"/>
        <v/>
      </c>
      <c r="H21" s="70" t="str">
        <f t="shared" si="2"/>
        <v/>
      </c>
      <c r="I21" s="70" t="str">
        <f t="shared" si="3"/>
        <v/>
      </c>
      <c r="J21" s="70" t="str">
        <f t="shared" si="4"/>
        <v>ไม่ผ่าน</v>
      </c>
    </row>
    <row r="22" spans="2:10" ht="19.5" customHeight="1">
      <c r="B22" s="4">
        <v>11</v>
      </c>
      <c r="C22" s="11" t="s">
        <v>507</v>
      </c>
      <c r="D22" s="12" t="s">
        <v>508</v>
      </c>
      <c r="E22" s="5"/>
      <c r="F22" s="70" t="str">
        <f t="shared" si="0"/>
        <v>/</v>
      </c>
      <c r="G22" s="70" t="str">
        <f t="shared" si="1"/>
        <v/>
      </c>
      <c r="H22" s="70" t="str">
        <f t="shared" si="2"/>
        <v/>
      </c>
      <c r="I22" s="70" t="str">
        <f t="shared" si="3"/>
        <v/>
      </c>
      <c r="J22" s="70" t="str">
        <f t="shared" si="4"/>
        <v>ไม่ผ่าน</v>
      </c>
    </row>
    <row r="23" spans="2:10" ht="19.5" customHeight="1">
      <c r="B23" s="4">
        <v>12</v>
      </c>
      <c r="C23" s="11" t="s">
        <v>74</v>
      </c>
      <c r="D23" s="12" t="s">
        <v>509</v>
      </c>
      <c r="E23" s="5"/>
      <c r="F23" s="70" t="str">
        <f t="shared" si="0"/>
        <v>/</v>
      </c>
      <c r="G23" s="70" t="str">
        <f t="shared" si="1"/>
        <v/>
      </c>
      <c r="H23" s="70" t="str">
        <f t="shared" si="2"/>
        <v/>
      </c>
      <c r="I23" s="70" t="str">
        <f t="shared" si="3"/>
        <v/>
      </c>
      <c r="J23" s="70" t="str">
        <f t="shared" si="4"/>
        <v>ไม่ผ่าน</v>
      </c>
    </row>
    <row r="24" spans="2:10" ht="19.5" customHeight="1">
      <c r="B24" s="4">
        <v>13</v>
      </c>
      <c r="C24" s="11" t="s">
        <v>510</v>
      </c>
      <c r="D24" s="21" t="s">
        <v>511</v>
      </c>
      <c r="E24" s="5"/>
      <c r="F24" s="70" t="str">
        <f t="shared" si="0"/>
        <v>/</v>
      </c>
      <c r="G24" s="70" t="str">
        <f t="shared" si="1"/>
        <v/>
      </c>
      <c r="H24" s="70" t="str">
        <f t="shared" si="2"/>
        <v/>
      </c>
      <c r="I24" s="70" t="str">
        <f t="shared" si="3"/>
        <v/>
      </c>
      <c r="J24" s="70" t="str">
        <f t="shared" si="4"/>
        <v>ไม่ผ่าน</v>
      </c>
    </row>
    <row r="25" spans="2:10" ht="19.5" customHeight="1">
      <c r="B25" s="4">
        <v>14</v>
      </c>
      <c r="C25" s="11" t="s">
        <v>512</v>
      </c>
      <c r="D25" s="21" t="s">
        <v>513</v>
      </c>
      <c r="E25" s="5"/>
      <c r="F25" s="70" t="str">
        <f t="shared" si="0"/>
        <v>/</v>
      </c>
      <c r="G25" s="70" t="str">
        <f t="shared" si="1"/>
        <v/>
      </c>
      <c r="H25" s="70" t="str">
        <f t="shared" si="2"/>
        <v/>
      </c>
      <c r="I25" s="70" t="str">
        <f t="shared" si="3"/>
        <v/>
      </c>
      <c r="J25" s="70" t="str">
        <f t="shared" si="4"/>
        <v>ไม่ผ่าน</v>
      </c>
    </row>
    <row r="26" spans="2:10" ht="19.5" customHeight="1">
      <c r="B26" s="4">
        <v>15</v>
      </c>
      <c r="C26" s="17" t="s">
        <v>499</v>
      </c>
      <c r="D26" s="20" t="s">
        <v>514</v>
      </c>
      <c r="E26" s="5"/>
      <c r="F26" s="70" t="str">
        <f t="shared" si="0"/>
        <v>/</v>
      </c>
      <c r="G26" s="70" t="str">
        <f t="shared" si="1"/>
        <v/>
      </c>
      <c r="H26" s="70" t="str">
        <f t="shared" si="2"/>
        <v/>
      </c>
      <c r="I26" s="70" t="str">
        <f t="shared" si="3"/>
        <v/>
      </c>
      <c r="J26" s="70" t="str">
        <f t="shared" si="4"/>
        <v>ไม่ผ่าน</v>
      </c>
    </row>
    <row r="27" spans="2:10" ht="19.5" customHeight="1">
      <c r="B27" s="4">
        <v>16</v>
      </c>
      <c r="C27" s="11" t="s">
        <v>515</v>
      </c>
      <c r="D27" s="21" t="s">
        <v>516</v>
      </c>
      <c r="E27" s="5"/>
      <c r="F27" s="70" t="str">
        <f t="shared" si="0"/>
        <v>/</v>
      </c>
      <c r="G27" s="70" t="str">
        <f t="shared" si="1"/>
        <v/>
      </c>
      <c r="H27" s="70" t="str">
        <f t="shared" si="2"/>
        <v/>
      </c>
      <c r="I27" s="70" t="str">
        <f t="shared" si="3"/>
        <v/>
      </c>
      <c r="J27" s="70" t="str">
        <f t="shared" si="4"/>
        <v>ไม่ผ่าน</v>
      </c>
    </row>
    <row r="28" spans="2:10" ht="19.5" customHeight="1">
      <c r="B28" s="4">
        <v>17</v>
      </c>
      <c r="C28" s="11" t="s">
        <v>517</v>
      </c>
      <c r="D28" s="21" t="s">
        <v>518</v>
      </c>
      <c r="E28" s="5"/>
      <c r="F28" s="70" t="str">
        <f t="shared" si="0"/>
        <v>/</v>
      </c>
      <c r="G28" s="70" t="str">
        <f t="shared" si="1"/>
        <v/>
      </c>
      <c r="H28" s="70" t="str">
        <f t="shared" si="2"/>
        <v/>
      </c>
      <c r="I28" s="70" t="str">
        <f t="shared" si="3"/>
        <v/>
      </c>
      <c r="J28" s="70" t="str">
        <f t="shared" si="4"/>
        <v>ไม่ผ่าน</v>
      </c>
    </row>
    <row r="29" spans="2:10" ht="19.5" customHeight="1">
      <c r="B29" s="4">
        <v>18</v>
      </c>
      <c r="C29" s="11" t="s">
        <v>519</v>
      </c>
      <c r="D29" s="21" t="s">
        <v>520</v>
      </c>
      <c r="E29" s="5"/>
      <c r="F29" s="70" t="str">
        <f t="shared" si="0"/>
        <v>/</v>
      </c>
      <c r="G29" s="70" t="str">
        <f t="shared" si="1"/>
        <v/>
      </c>
      <c r="H29" s="70" t="str">
        <f t="shared" si="2"/>
        <v/>
      </c>
      <c r="I29" s="70" t="str">
        <f t="shared" si="3"/>
        <v/>
      </c>
      <c r="J29" s="70" t="str">
        <f t="shared" si="4"/>
        <v>ไม่ผ่าน</v>
      </c>
    </row>
    <row r="30" spans="2:10" ht="19.5" customHeight="1">
      <c r="B30" s="4">
        <v>19</v>
      </c>
      <c r="C30" s="11" t="s">
        <v>521</v>
      </c>
      <c r="D30" s="21" t="s">
        <v>522</v>
      </c>
      <c r="E30" s="5"/>
      <c r="F30" s="70" t="str">
        <f t="shared" si="0"/>
        <v>/</v>
      </c>
      <c r="G30" s="70" t="str">
        <f t="shared" si="1"/>
        <v/>
      </c>
      <c r="H30" s="70" t="str">
        <f t="shared" si="2"/>
        <v/>
      </c>
      <c r="I30" s="70" t="str">
        <f t="shared" si="3"/>
        <v/>
      </c>
      <c r="J30" s="70" t="str">
        <f t="shared" si="4"/>
        <v>ไม่ผ่าน</v>
      </c>
    </row>
    <row r="31" spans="2:10" ht="19.5" customHeight="1">
      <c r="B31" s="4">
        <v>20</v>
      </c>
      <c r="C31" s="17" t="s">
        <v>434</v>
      </c>
      <c r="D31" s="20" t="s">
        <v>523</v>
      </c>
      <c r="E31" s="5"/>
      <c r="F31" s="70" t="str">
        <f t="shared" si="0"/>
        <v>/</v>
      </c>
      <c r="G31" s="70" t="str">
        <f t="shared" si="1"/>
        <v/>
      </c>
      <c r="H31" s="70" t="str">
        <f t="shared" si="2"/>
        <v/>
      </c>
      <c r="I31" s="70" t="str">
        <f t="shared" si="3"/>
        <v/>
      </c>
      <c r="J31" s="70" t="str">
        <f t="shared" si="4"/>
        <v>ไม่ผ่าน</v>
      </c>
    </row>
    <row r="32" spans="2:10" ht="19.5" customHeight="1">
      <c r="B32" s="4">
        <v>21</v>
      </c>
      <c r="C32" s="11" t="s">
        <v>524</v>
      </c>
      <c r="D32" s="21" t="s">
        <v>525</v>
      </c>
      <c r="E32" s="5"/>
      <c r="F32" s="70" t="str">
        <f t="shared" si="0"/>
        <v>/</v>
      </c>
      <c r="G32" s="70" t="str">
        <f t="shared" si="1"/>
        <v/>
      </c>
      <c r="H32" s="70" t="str">
        <f t="shared" si="2"/>
        <v/>
      </c>
      <c r="I32" s="70" t="str">
        <f t="shared" si="3"/>
        <v/>
      </c>
      <c r="J32" s="70" t="str">
        <f t="shared" si="4"/>
        <v>ไม่ผ่าน</v>
      </c>
    </row>
    <row r="33" spans="2:10" ht="19.5" customHeight="1">
      <c r="B33" s="4">
        <v>22</v>
      </c>
      <c r="C33" s="11" t="s">
        <v>453</v>
      </c>
      <c r="D33" s="21" t="s">
        <v>520</v>
      </c>
      <c r="E33" s="5"/>
      <c r="F33" s="70" t="str">
        <f t="shared" si="0"/>
        <v>/</v>
      </c>
      <c r="G33" s="70" t="str">
        <f t="shared" si="1"/>
        <v/>
      </c>
      <c r="H33" s="70" t="str">
        <f t="shared" si="2"/>
        <v/>
      </c>
      <c r="I33" s="70" t="str">
        <f t="shared" si="3"/>
        <v/>
      </c>
      <c r="J33" s="70" t="str">
        <f t="shared" si="4"/>
        <v>ไม่ผ่าน</v>
      </c>
    </row>
    <row r="34" spans="2:10" ht="19.5" customHeight="1">
      <c r="B34" s="4">
        <v>23</v>
      </c>
      <c r="C34" s="13" t="s">
        <v>526</v>
      </c>
      <c r="D34" s="19" t="s">
        <v>527</v>
      </c>
      <c r="E34" s="5"/>
      <c r="F34" s="70" t="str">
        <f t="shared" si="0"/>
        <v>/</v>
      </c>
      <c r="G34" s="70" t="str">
        <f t="shared" si="1"/>
        <v/>
      </c>
      <c r="H34" s="70" t="str">
        <f t="shared" si="2"/>
        <v/>
      </c>
      <c r="I34" s="70" t="str">
        <f t="shared" si="3"/>
        <v/>
      </c>
      <c r="J34" s="70" t="str">
        <f t="shared" si="4"/>
        <v>ไม่ผ่าน</v>
      </c>
    </row>
    <row r="35" spans="2:10" ht="19.5" customHeight="1">
      <c r="B35" s="4">
        <v>24</v>
      </c>
      <c r="C35" s="11" t="s">
        <v>528</v>
      </c>
      <c r="D35" s="21" t="s">
        <v>529</v>
      </c>
      <c r="E35" s="5"/>
      <c r="F35" s="70" t="str">
        <f t="shared" si="0"/>
        <v>/</v>
      </c>
      <c r="G35" s="70" t="str">
        <f t="shared" si="1"/>
        <v/>
      </c>
      <c r="H35" s="70" t="str">
        <f t="shared" si="2"/>
        <v/>
      </c>
      <c r="I35" s="70" t="str">
        <f t="shared" si="3"/>
        <v/>
      </c>
      <c r="J35" s="70" t="str">
        <f t="shared" si="4"/>
        <v>ไม่ผ่าน</v>
      </c>
    </row>
    <row r="36" spans="2:10" ht="19.5" customHeight="1">
      <c r="B36" s="4">
        <v>25</v>
      </c>
      <c r="C36" s="11" t="s">
        <v>530</v>
      </c>
      <c r="D36" s="21" t="s">
        <v>531</v>
      </c>
      <c r="E36" s="5"/>
      <c r="F36" s="70" t="str">
        <f t="shared" si="0"/>
        <v>/</v>
      </c>
      <c r="G36" s="70" t="str">
        <f t="shared" si="1"/>
        <v/>
      </c>
      <c r="H36" s="70" t="str">
        <f t="shared" si="2"/>
        <v/>
      </c>
      <c r="I36" s="70" t="str">
        <f t="shared" si="3"/>
        <v/>
      </c>
      <c r="J36" s="70" t="str">
        <f t="shared" si="4"/>
        <v>ไม่ผ่าน</v>
      </c>
    </row>
    <row r="37" spans="2:10" ht="19.5" customHeight="1">
      <c r="B37" s="4">
        <v>26</v>
      </c>
      <c r="C37" s="13" t="s">
        <v>532</v>
      </c>
      <c r="D37" s="19" t="s">
        <v>89</v>
      </c>
      <c r="E37" s="5"/>
      <c r="F37" s="70" t="str">
        <f t="shared" si="0"/>
        <v>/</v>
      </c>
      <c r="G37" s="70" t="str">
        <f t="shared" si="1"/>
        <v/>
      </c>
      <c r="H37" s="70" t="str">
        <f t="shared" si="2"/>
        <v/>
      </c>
      <c r="I37" s="70" t="str">
        <f t="shared" si="3"/>
        <v/>
      </c>
      <c r="J37" s="70" t="str">
        <f t="shared" si="4"/>
        <v>ไม่ผ่าน</v>
      </c>
    </row>
    <row r="38" spans="2:10" ht="19.5" customHeight="1">
      <c r="B38" s="4">
        <v>27</v>
      </c>
      <c r="C38" s="11" t="s">
        <v>533</v>
      </c>
      <c r="D38" s="21" t="s">
        <v>534</v>
      </c>
      <c r="E38" s="5"/>
      <c r="F38" s="70" t="str">
        <f t="shared" si="0"/>
        <v>/</v>
      </c>
      <c r="G38" s="70" t="str">
        <f t="shared" si="1"/>
        <v/>
      </c>
      <c r="H38" s="70" t="str">
        <f t="shared" si="2"/>
        <v/>
      </c>
      <c r="I38" s="70" t="str">
        <f t="shared" si="3"/>
        <v/>
      </c>
      <c r="J38" s="70" t="str">
        <f t="shared" si="4"/>
        <v>ไม่ผ่าน</v>
      </c>
    </row>
    <row r="39" spans="2:10" ht="19.5" customHeight="1">
      <c r="B39" s="4">
        <v>28</v>
      </c>
      <c r="C39" s="11" t="s">
        <v>535</v>
      </c>
      <c r="D39" s="21" t="s">
        <v>536</v>
      </c>
      <c r="E39" s="5"/>
      <c r="F39" s="70" t="str">
        <f t="shared" si="0"/>
        <v>/</v>
      </c>
      <c r="G39" s="70" t="str">
        <f t="shared" si="1"/>
        <v/>
      </c>
      <c r="H39" s="70" t="str">
        <f t="shared" si="2"/>
        <v/>
      </c>
      <c r="I39" s="70" t="str">
        <f t="shared" si="3"/>
        <v/>
      </c>
      <c r="J39" s="70" t="str">
        <f t="shared" si="4"/>
        <v>ไม่ผ่าน</v>
      </c>
    </row>
    <row r="40" spans="2:10" ht="19.5" customHeight="1">
      <c r="B40" s="4">
        <v>29</v>
      </c>
      <c r="C40" s="13" t="s">
        <v>537</v>
      </c>
      <c r="D40" s="19" t="s">
        <v>538</v>
      </c>
      <c r="E40" s="5"/>
      <c r="F40" s="70" t="str">
        <f t="shared" si="0"/>
        <v>/</v>
      </c>
      <c r="G40" s="70" t="str">
        <f t="shared" si="1"/>
        <v/>
      </c>
      <c r="H40" s="70" t="str">
        <f t="shared" si="2"/>
        <v/>
      </c>
      <c r="I40" s="70" t="str">
        <f t="shared" si="3"/>
        <v/>
      </c>
      <c r="J40" s="70" t="str">
        <f t="shared" si="4"/>
        <v>ไม่ผ่าน</v>
      </c>
    </row>
    <row r="41" spans="2:10" ht="19.5" customHeight="1">
      <c r="B41" s="4">
        <v>30</v>
      </c>
      <c r="C41" s="11" t="s">
        <v>539</v>
      </c>
      <c r="D41" s="12" t="s">
        <v>540</v>
      </c>
      <c r="E41" s="5"/>
      <c r="F41" s="70" t="str">
        <f t="shared" si="0"/>
        <v>/</v>
      </c>
      <c r="G41" s="70" t="str">
        <f t="shared" si="1"/>
        <v/>
      </c>
      <c r="H41" s="70" t="str">
        <f t="shared" si="2"/>
        <v/>
      </c>
      <c r="I41" s="70" t="str">
        <f t="shared" si="3"/>
        <v/>
      </c>
      <c r="J41" s="70" t="str">
        <f t="shared" si="4"/>
        <v>ไม่ผ่าน</v>
      </c>
    </row>
    <row r="42" spans="2:10" ht="19.5" customHeight="1">
      <c r="B42" s="4">
        <v>31</v>
      </c>
      <c r="C42" s="11" t="s">
        <v>541</v>
      </c>
      <c r="D42" s="12" t="s">
        <v>542</v>
      </c>
      <c r="E42" s="5"/>
      <c r="F42" s="70" t="str">
        <f t="shared" si="0"/>
        <v>/</v>
      </c>
      <c r="G42" s="70" t="str">
        <f t="shared" si="1"/>
        <v/>
      </c>
      <c r="H42" s="70" t="str">
        <f t="shared" si="2"/>
        <v/>
      </c>
      <c r="I42" s="70" t="str">
        <f t="shared" si="3"/>
        <v/>
      </c>
      <c r="J42" s="70" t="str">
        <f t="shared" si="4"/>
        <v>ไม่ผ่าน</v>
      </c>
    </row>
    <row r="43" spans="2:10" ht="19.5" customHeight="1">
      <c r="B43" s="4">
        <v>32</v>
      </c>
      <c r="C43" s="30" t="s">
        <v>34</v>
      </c>
      <c r="D43" s="31" t="s">
        <v>543</v>
      </c>
      <c r="E43" s="5"/>
      <c r="F43" s="70" t="str">
        <f t="shared" si="0"/>
        <v>/</v>
      </c>
      <c r="G43" s="70" t="str">
        <f t="shared" si="1"/>
        <v/>
      </c>
      <c r="H43" s="70" t="str">
        <f t="shared" si="2"/>
        <v/>
      </c>
      <c r="I43" s="70" t="str">
        <f t="shared" si="3"/>
        <v/>
      </c>
      <c r="J43" s="70" t="str">
        <f t="shared" si="4"/>
        <v>ไม่ผ่าน</v>
      </c>
    </row>
    <row r="44" spans="2:10" ht="19.5" customHeight="1">
      <c r="B44" s="4">
        <v>33</v>
      </c>
      <c r="C44" s="11" t="s">
        <v>544</v>
      </c>
      <c r="D44" s="21" t="s">
        <v>545</v>
      </c>
      <c r="E44" s="5"/>
      <c r="F44" s="70" t="str">
        <f t="shared" si="0"/>
        <v>/</v>
      </c>
      <c r="G44" s="70" t="str">
        <f t="shared" si="1"/>
        <v/>
      </c>
      <c r="H44" s="70" t="str">
        <f t="shared" si="2"/>
        <v/>
      </c>
      <c r="I44" s="70" t="str">
        <f t="shared" si="3"/>
        <v/>
      </c>
      <c r="J44" s="70" t="str">
        <f t="shared" si="4"/>
        <v>ไม่ผ่าน</v>
      </c>
    </row>
    <row r="45" spans="2:10" ht="19.5" customHeight="1">
      <c r="B45" s="4">
        <v>34</v>
      </c>
      <c r="C45" s="11" t="s">
        <v>546</v>
      </c>
      <c r="D45" s="21" t="s">
        <v>547</v>
      </c>
      <c r="E45" s="5"/>
      <c r="F45" s="70" t="str">
        <f t="shared" si="0"/>
        <v>/</v>
      </c>
      <c r="G45" s="70" t="str">
        <f t="shared" si="1"/>
        <v/>
      </c>
      <c r="H45" s="70" t="str">
        <f t="shared" si="2"/>
        <v/>
      </c>
      <c r="I45" s="70" t="str">
        <f t="shared" si="3"/>
        <v/>
      </c>
      <c r="J45" s="70" t="str">
        <f t="shared" si="4"/>
        <v>ไม่ผ่าน</v>
      </c>
    </row>
    <row r="46" spans="2:10" ht="19.5" customHeight="1">
      <c r="B46" s="4">
        <v>35</v>
      </c>
      <c r="C46" s="11" t="s">
        <v>29</v>
      </c>
      <c r="D46" s="21" t="s">
        <v>460</v>
      </c>
      <c r="E46" s="5"/>
      <c r="F46" s="70" t="str">
        <f t="shared" si="0"/>
        <v>/</v>
      </c>
      <c r="G46" s="70" t="str">
        <f t="shared" si="1"/>
        <v/>
      </c>
      <c r="H46" s="70" t="str">
        <f t="shared" si="2"/>
        <v/>
      </c>
      <c r="I46" s="70" t="str">
        <f t="shared" si="3"/>
        <v/>
      </c>
      <c r="J46" s="70" t="str">
        <f t="shared" si="4"/>
        <v>ไม่ผ่าน</v>
      </c>
    </row>
    <row r="47" spans="2:10" ht="19.5" customHeight="1">
      <c r="B47" s="4">
        <v>36</v>
      </c>
      <c r="C47" s="13" t="s">
        <v>548</v>
      </c>
      <c r="D47" s="19" t="s">
        <v>549</v>
      </c>
      <c r="E47" s="5"/>
      <c r="F47" s="70" t="str">
        <f t="shared" si="0"/>
        <v>/</v>
      </c>
      <c r="G47" s="70" t="str">
        <f t="shared" si="1"/>
        <v/>
      </c>
      <c r="H47" s="70" t="str">
        <f t="shared" si="2"/>
        <v/>
      </c>
      <c r="I47" s="70" t="str">
        <f t="shared" si="3"/>
        <v/>
      </c>
      <c r="J47" s="70" t="str">
        <f t="shared" si="4"/>
        <v>ไม่ผ่าน</v>
      </c>
    </row>
    <row r="48" spans="2:10" ht="19.5" customHeight="1">
      <c r="B48" s="4">
        <v>37</v>
      </c>
      <c r="C48" s="11" t="s">
        <v>550</v>
      </c>
      <c r="D48" s="21" t="s">
        <v>69</v>
      </c>
      <c r="E48" s="5"/>
      <c r="F48" s="70" t="str">
        <f t="shared" si="0"/>
        <v>/</v>
      </c>
      <c r="G48" s="70" t="str">
        <f t="shared" si="1"/>
        <v/>
      </c>
      <c r="H48" s="70" t="str">
        <f t="shared" si="2"/>
        <v/>
      </c>
      <c r="I48" s="70" t="str">
        <f t="shared" si="3"/>
        <v/>
      </c>
      <c r="J48" s="70" t="str">
        <f t="shared" si="4"/>
        <v>ไม่ผ่าน</v>
      </c>
    </row>
    <row r="49" spans="2:10" ht="19.5" customHeight="1">
      <c r="B49" s="4">
        <v>38</v>
      </c>
      <c r="C49" s="11" t="s">
        <v>551</v>
      </c>
      <c r="D49" s="21" t="s">
        <v>552</v>
      </c>
      <c r="E49" s="5"/>
      <c r="F49" s="70" t="str">
        <f t="shared" si="0"/>
        <v>/</v>
      </c>
      <c r="G49" s="70" t="str">
        <f t="shared" si="1"/>
        <v/>
      </c>
      <c r="H49" s="70" t="str">
        <f t="shared" si="2"/>
        <v/>
      </c>
      <c r="I49" s="70" t="str">
        <f t="shared" si="3"/>
        <v/>
      </c>
      <c r="J49" s="70" t="str">
        <f t="shared" si="4"/>
        <v>ไม่ผ่าน</v>
      </c>
    </row>
    <row r="50" spans="2:10" ht="19.5" customHeight="1">
      <c r="B50" s="4">
        <v>39</v>
      </c>
      <c r="C50" s="11" t="s">
        <v>553</v>
      </c>
      <c r="D50" s="21" t="s">
        <v>554</v>
      </c>
      <c r="E50" s="5"/>
      <c r="F50" s="70" t="str">
        <f t="shared" si="0"/>
        <v>/</v>
      </c>
      <c r="G50" s="70" t="str">
        <f t="shared" si="1"/>
        <v/>
      </c>
      <c r="H50" s="70" t="str">
        <f t="shared" si="2"/>
        <v/>
      </c>
      <c r="I50" s="70" t="str">
        <f t="shared" si="3"/>
        <v/>
      </c>
      <c r="J50" s="70" t="str">
        <f t="shared" si="4"/>
        <v>ไม่ผ่าน</v>
      </c>
    </row>
    <row r="51" spans="2:10" ht="19.5" customHeight="1">
      <c r="B51" s="4">
        <v>40</v>
      </c>
      <c r="C51" s="11" t="s">
        <v>555</v>
      </c>
      <c r="D51" s="21" t="s">
        <v>556</v>
      </c>
      <c r="E51" s="5"/>
      <c r="F51" s="70" t="str">
        <f t="shared" si="0"/>
        <v>/</v>
      </c>
      <c r="G51" s="70" t="str">
        <f t="shared" si="1"/>
        <v/>
      </c>
      <c r="H51" s="70" t="str">
        <f t="shared" si="2"/>
        <v/>
      </c>
      <c r="I51" s="70" t="str">
        <f t="shared" si="3"/>
        <v/>
      </c>
      <c r="J51" s="70" t="str">
        <f t="shared" si="4"/>
        <v>ไม่ผ่าน</v>
      </c>
    </row>
    <row r="52" spans="2:10" ht="19.5" customHeight="1">
      <c r="B52" s="4">
        <v>41</v>
      </c>
      <c r="C52" s="11" t="s">
        <v>557</v>
      </c>
      <c r="D52" s="21" t="s">
        <v>558</v>
      </c>
      <c r="E52" s="9"/>
      <c r="F52" s="70" t="str">
        <f t="shared" si="0"/>
        <v>/</v>
      </c>
      <c r="G52" s="70" t="str">
        <f t="shared" si="1"/>
        <v/>
      </c>
      <c r="H52" s="70" t="str">
        <f t="shared" si="2"/>
        <v/>
      </c>
      <c r="I52" s="70" t="str">
        <f t="shared" si="3"/>
        <v/>
      </c>
      <c r="J52" s="70" t="str">
        <f t="shared" si="4"/>
        <v>ไม่ผ่าน</v>
      </c>
    </row>
    <row r="53" spans="2:10" ht="19.5" customHeight="1">
      <c r="B53" s="4">
        <v>42</v>
      </c>
      <c r="C53" s="11" t="s">
        <v>559</v>
      </c>
      <c r="D53" s="21" t="s">
        <v>560</v>
      </c>
      <c r="E53" s="9"/>
      <c r="F53" s="70" t="str">
        <f t="shared" si="0"/>
        <v>/</v>
      </c>
      <c r="G53" s="70" t="str">
        <f t="shared" si="1"/>
        <v/>
      </c>
      <c r="H53" s="70" t="str">
        <f t="shared" si="2"/>
        <v/>
      </c>
      <c r="I53" s="70" t="str">
        <f t="shared" si="3"/>
        <v/>
      </c>
      <c r="J53" s="70" t="str">
        <f t="shared" si="4"/>
        <v>ไม่ผ่าน</v>
      </c>
    </row>
    <row r="54" spans="2:10" ht="19.5" customHeight="1">
      <c r="B54" s="4">
        <v>43</v>
      </c>
      <c r="C54" s="11" t="s">
        <v>561</v>
      </c>
      <c r="D54" s="21" t="s">
        <v>70</v>
      </c>
      <c r="E54" s="9"/>
      <c r="F54" s="70" t="str">
        <f t="shared" si="0"/>
        <v>/</v>
      </c>
      <c r="G54" s="70" t="str">
        <f t="shared" si="1"/>
        <v/>
      </c>
      <c r="H54" s="70" t="str">
        <f t="shared" si="2"/>
        <v/>
      </c>
      <c r="I54" s="70" t="str">
        <f t="shared" si="3"/>
        <v/>
      </c>
      <c r="J54" s="70" t="str">
        <f t="shared" si="4"/>
        <v>ไม่ผ่าน</v>
      </c>
    </row>
    <row r="55" spans="2:10" ht="19.5" customHeight="1">
      <c r="B55" s="4">
        <v>44</v>
      </c>
      <c r="C55" s="11" t="s">
        <v>562</v>
      </c>
      <c r="D55" s="12" t="s">
        <v>563</v>
      </c>
      <c r="E55" s="9"/>
      <c r="F55" s="70" t="str">
        <f t="shared" si="0"/>
        <v>/</v>
      </c>
      <c r="G55" s="70" t="str">
        <f t="shared" si="1"/>
        <v/>
      </c>
      <c r="H55" s="70" t="str">
        <f t="shared" si="2"/>
        <v/>
      </c>
      <c r="I55" s="70" t="str">
        <f t="shared" si="3"/>
        <v/>
      </c>
      <c r="J55" s="70" t="str">
        <f t="shared" si="4"/>
        <v>ไม่ผ่าน</v>
      </c>
    </row>
    <row r="56" spans="2:10" ht="19.5" customHeight="1">
      <c r="B56" s="4">
        <v>45</v>
      </c>
      <c r="C56" s="11" t="s">
        <v>564</v>
      </c>
      <c r="D56" s="12" t="s">
        <v>565</v>
      </c>
      <c r="E56" s="9"/>
      <c r="F56" s="70" t="str">
        <f t="shared" si="0"/>
        <v>/</v>
      </c>
      <c r="G56" s="70" t="str">
        <f t="shared" si="1"/>
        <v/>
      </c>
      <c r="H56" s="70" t="str">
        <f t="shared" si="2"/>
        <v/>
      </c>
      <c r="I56" s="70" t="str">
        <f t="shared" si="3"/>
        <v/>
      </c>
      <c r="J56" s="70" t="str">
        <f t="shared" si="4"/>
        <v>ไม่ผ่าน</v>
      </c>
    </row>
    <row r="57" spans="2:10" ht="19.5" customHeight="1">
      <c r="B57" s="4">
        <v>46</v>
      </c>
      <c r="C57" s="11" t="s">
        <v>71</v>
      </c>
      <c r="D57" s="12" t="s">
        <v>566</v>
      </c>
      <c r="E57" s="5"/>
      <c r="F57" s="70" t="str">
        <f t="shared" si="0"/>
        <v>/</v>
      </c>
      <c r="G57" s="70" t="str">
        <f t="shared" si="1"/>
        <v/>
      </c>
      <c r="H57" s="70" t="str">
        <f t="shared" si="2"/>
        <v/>
      </c>
      <c r="I57" s="70" t="str">
        <f t="shared" si="3"/>
        <v/>
      </c>
      <c r="J57" s="70" t="str">
        <f t="shared" si="4"/>
        <v>ไม่ผ่าน</v>
      </c>
    </row>
    <row r="58" spans="2:10" ht="19.5" customHeight="1">
      <c r="B58" s="4">
        <v>47</v>
      </c>
      <c r="C58" s="11" t="s">
        <v>479</v>
      </c>
      <c r="D58" s="12" t="s">
        <v>567</v>
      </c>
      <c r="E58" s="5"/>
      <c r="F58" s="70" t="str">
        <f t="shared" si="0"/>
        <v>/</v>
      </c>
      <c r="G58" s="70" t="str">
        <f t="shared" si="1"/>
        <v/>
      </c>
      <c r="H58" s="70" t="str">
        <f t="shared" si="2"/>
        <v/>
      </c>
      <c r="I58" s="70" t="str">
        <f t="shared" si="3"/>
        <v/>
      </c>
      <c r="J58" s="70" t="str">
        <f t="shared" si="4"/>
        <v>ไม่ผ่าน</v>
      </c>
    </row>
    <row r="59" spans="2:10" ht="19.5" customHeight="1">
      <c r="B59" s="4">
        <v>48</v>
      </c>
      <c r="C59" s="11" t="s">
        <v>568</v>
      </c>
      <c r="D59" s="12" t="s">
        <v>569</v>
      </c>
      <c r="E59" s="5"/>
      <c r="F59" s="70" t="str">
        <f t="shared" si="0"/>
        <v>/</v>
      </c>
      <c r="G59" s="70" t="str">
        <f t="shared" si="1"/>
        <v/>
      </c>
      <c r="H59" s="70" t="str">
        <f t="shared" si="2"/>
        <v/>
      </c>
      <c r="I59" s="70" t="str">
        <f t="shared" si="3"/>
        <v/>
      </c>
      <c r="J59" s="70" t="str">
        <f t="shared" si="4"/>
        <v>ไม่ผ่าน</v>
      </c>
    </row>
    <row r="60" spans="2:10" ht="19.5" customHeight="1">
      <c r="B60" s="51" t="s">
        <v>12</v>
      </c>
      <c r="C60" s="52"/>
      <c r="D60" s="52"/>
      <c r="E60" s="53"/>
      <c r="F60" s="5"/>
      <c r="G60" s="5"/>
      <c r="H60" s="5"/>
      <c r="I60" s="70" t="s">
        <v>7</v>
      </c>
      <c r="J60" s="70">
        <f>COUNTIF(J12:J59,"ผ่าน")</f>
        <v>0</v>
      </c>
    </row>
    <row r="61" spans="2:10" ht="19.5" customHeight="1">
      <c r="B61" s="54" t="s">
        <v>13</v>
      </c>
      <c r="C61" s="55"/>
      <c r="D61" s="55"/>
      <c r="E61" s="56"/>
      <c r="F61" s="60"/>
      <c r="G61" s="5"/>
      <c r="H61" s="5"/>
      <c r="I61" s="71" t="s">
        <v>832</v>
      </c>
      <c r="J61" s="71">
        <f>COUNTIF(J12:J59,"ไม่ผ่าน")</f>
        <v>48</v>
      </c>
    </row>
    <row r="62" spans="2:10" ht="19.5" customHeight="1">
      <c r="B62" s="57"/>
      <c r="C62" s="58"/>
      <c r="D62" s="58"/>
      <c r="E62" s="59"/>
      <c r="F62" s="61"/>
      <c r="G62" s="51"/>
      <c r="H62" s="52"/>
      <c r="I62" s="53"/>
      <c r="J62" s="6"/>
    </row>
    <row r="63" spans="2:10">
      <c r="C63" s="1" t="s">
        <v>11</v>
      </c>
    </row>
    <row r="65" spans="1:12" ht="22.5" customHeight="1">
      <c r="B65" s="37" t="s">
        <v>14</v>
      </c>
      <c r="C65" s="37"/>
      <c r="D65" s="37"/>
      <c r="E65" s="37"/>
      <c r="F65" s="37"/>
      <c r="G65" s="37"/>
      <c r="H65" s="37"/>
      <c r="I65" s="37"/>
      <c r="J65" s="37"/>
      <c r="K65" s="7"/>
      <c r="L65" s="7"/>
    </row>
    <row r="66" spans="1:12" ht="22.5" customHeight="1">
      <c r="A66" s="8"/>
      <c r="B66" s="37" t="s">
        <v>16</v>
      </c>
      <c r="C66" s="37"/>
      <c r="D66" s="37"/>
      <c r="E66" s="37"/>
      <c r="F66" s="37"/>
      <c r="G66" s="37"/>
      <c r="H66" s="37"/>
      <c r="I66" s="37"/>
      <c r="J66" s="37"/>
      <c r="K66" s="7"/>
      <c r="L66" s="7"/>
    </row>
    <row r="67" spans="1:12" ht="22.5" customHeight="1">
      <c r="A67" s="8"/>
      <c r="B67" s="37" t="s">
        <v>17</v>
      </c>
      <c r="C67" s="37"/>
      <c r="D67" s="37"/>
      <c r="E67" s="37"/>
      <c r="F67" s="37"/>
      <c r="G67" s="37"/>
      <c r="H67" s="37"/>
      <c r="I67" s="37"/>
      <c r="J67" s="37"/>
      <c r="K67" s="7"/>
      <c r="L67" s="7"/>
    </row>
    <row r="68" spans="1:12" ht="21">
      <c r="C68" s="62" t="s">
        <v>833</v>
      </c>
      <c r="D68" s="63" t="s">
        <v>834</v>
      </c>
      <c r="E68" s="64" t="s">
        <v>835</v>
      </c>
      <c r="F68" s="64"/>
      <c r="G68" s="64" t="s">
        <v>836</v>
      </c>
      <c r="H68" s="64"/>
    </row>
    <row r="69" spans="1:12" ht="21">
      <c r="C69" s="65"/>
      <c r="D69" s="66" t="s">
        <v>837</v>
      </c>
      <c r="E69" s="67" t="s">
        <v>838</v>
      </c>
      <c r="F69" s="67"/>
      <c r="G69" s="68">
        <f>COUNTIF(F12:F59,"/")</f>
        <v>48</v>
      </c>
      <c r="H69" s="68"/>
    </row>
    <row r="70" spans="1:12" ht="21">
      <c r="C70" s="65"/>
      <c r="D70" s="66" t="s">
        <v>839</v>
      </c>
      <c r="E70" s="67" t="s">
        <v>840</v>
      </c>
      <c r="F70" s="67"/>
      <c r="G70" s="68">
        <f>COUNTIF(G12:G59,"/")</f>
        <v>0</v>
      </c>
      <c r="H70" s="68"/>
    </row>
    <row r="71" spans="1:12" ht="21">
      <c r="C71" s="65"/>
      <c r="D71" s="66" t="s">
        <v>841</v>
      </c>
      <c r="E71" s="67" t="s">
        <v>842</v>
      </c>
      <c r="F71" s="67"/>
      <c r="G71" s="68">
        <f>COUNTIF(H12:H59,"/")</f>
        <v>0</v>
      </c>
      <c r="H71" s="68"/>
    </row>
    <row r="72" spans="1:12" ht="21">
      <c r="C72" s="69"/>
      <c r="D72" s="66" t="s">
        <v>843</v>
      </c>
      <c r="E72" s="67" t="s">
        <v>844</v>
      </c>
      <c r="F72" s="67"/>
      <c r="G72" s="68">
        <f>COUNTIF(I12:I59,"/")</f>
        <v>0</v>
      </c>
      <c r="H72" s="68"/>
    </row>
  </sheetData>
  <mergeCells count="28">
    <mergeCell ref="G62:I62"/>
    <mergeCell ref="C68:C72"/>
    <mergeCell ref="E68:F68"/>
    <mergeCell ref="G68:H68"/>
    <mergeCell ref="E69:F69"/>
    <mergeCell ref="G69:H69"/>
    <mergeCell ref="E70:F70"/>
    <mergeCell ref="B67:J67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5:J65"/>
    <mergeCell ref="B66:J66"/>
    <mergeCell ref="B60:E60"/>
    <mergeCell ref="B61:E62"/>
    <mergeCell ref="F61:F62"/>
    <mergeCell ref="G70:H70"/>
    <mergeCell ref="E71:F71"/>
    <mergeCell ref="G71:H71"/>
    <mergeCell ref="E72:F72"/>
    <mergeCell ref="G72:H72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5:L67"/>
  <sheetViews>
    <sheetView showWhiteSpace="0" view="pageLayout" topLeftCell="A45" workbookViewId="0">
      <selection activeCell="J54" sqref="F12:J54"/>
    </sheetView>
  </sheetViews>
  <sheetFormatPr defaultRowHeight="12.75"/>
  <cols>
    <col min="1" max="1" width="9" style="1"/>
    <col min="2" max="2" width="4.625" style="1" customWidth="1"/>
    <col min="3" max="3" width="12.25" style="1" customWidth="1"/>
    <col min="4" max="4" width="12.125" style="1" customWidth="1"/>
    <col min="5" max="5" width="9" style="1"/>
    <col min="6" max="9" width="5.375" style="1" customWidth="1"/>
    <col min="10" max="16384" width="9" style="1"/>
  </cols>
  <sheetData>
    <row r="5" spans="2:10" ht="10.5" customHeight="1"/>
    <row r="6" spans="2:10" s="2" customFormat="1" ht="18" customHeight="1">
      <c r="B6" s="36" t="s">
        <v>0</v>
      </c>
      <c r="C6" s="36"/>
      <c r="D6" s="36"/>
      <c r="E6" s="36"/>
      <c r="F6" s="36"/>
      <c r="G6" s="36"/>
      <c r="H6" s="36"/>
      <c r="I6" s="36"/>
      <c r="J6" s="36"/>
    </row>
    <row r="7" spans="2:10" ht="21" customHeight="1">
      <c r="B7" s="37" t="s">
        <v>15</v>
      </c>
      <c r="C7" s="37"/>
      <c r="D7" s="37"/>
      <c r="E7" s="37"/>
      <c r="F7" s="37"/>
      <c r="G7" s="37"/>
      <c r="H7" s="37"/>
      <c r="I7" s="37"/>
      <c r="J7" s="37"/>
    </row>
    <row r="8" spans="2:10" ht="21.75" customHeight="1">
      <c r="B8" s="38" t="s">
        <v>18</v>
      </c>
      <c r="C8" s="38"/>
      <c r="D8" s="38"/>
      <c r="E8" s="38"/>
      <c r="F8" s="38"/>
      <c r="G8" s="38"/>
      <c r="H8" s="38"/>
      <c r="I8" s="38"/>
      <c r="J8" s="38"/>
    </row>
    <row r="9" spans="2:10" ht="15" customHeight="1">
      <c r="B9" s="39" t="s">
        <v>1</v>
      </c>
      <c r="C9" s="42" t="s">
        <v>2</v>
      </c>
      <c r="D9" s="43"/>
      <c r="E9" s="48" t="s">
        <v>3</v>
      </c>
      <c r="F9" s="49" t="s">
        <v>4</v>
      </c>
      <c r="G9" s="49"/>
      <c r="H9" s="49"/>
      <c r="I9" s="49"/>
      <c r="J9" s="50" t="s">
        <v>5</v>
      </c>
    </row>
    <row r="10" spans="2:10" ht="15" customHeight="1">
      <c r="B10" s="40"/>
      <c r="C10" s="44"/>
      <c r="D10" s="45"/>
      <c r="E10" s="48"/>
      <c r="F10" s="48" t="s">
        <v>6</v>
      </c>
      <c r="G10" s="49" t="s">
        <v>7</v>
      </c>
      <c r="H10" s="49"/>
      <c r="I10" s="49"/>
      <c r="J10" s="50"/>
    </row>
    <row r="11" spans="2:10" ht="76.5" customHeight="1">
      <c r="B11" s="41"/>
      <c r="C11" s="46"/>
      <c r="D11" s="47"/>
      <c r="E11" s="48"/>
      <c r="F11" s="48"/>
      <c r="G11" s="3" t="s">
        <v>8</v>
      </c>
      <c r="H11" s="3" t="s">
        <v>9</v>
      </c>
      <c r="I11" s="3" t="s">
        <v>10</v>
      </c>
      <c r="J11" s="50"/>
    </row>
    <row r="12" spans="2:10" ht="19.5" customHeight="1">
      <c r="B12" s="4">
        <v>1</v>
      </c>
      <c r="C12" s="23" t="s">
        <v>570</v>
      </c>
      <c r="D12" s="24" t="s">
        <v>571</v>
      </c>
      <c r="E12" s="5"/>
      <c r="F12" s="70" t="str">
        <f>IF(E12&lt;=14,"/","")</f>
        <v>/</v>
      </c>
      <c r="G12" s="70" t="str">
        <f>IF(AND(E12&gt;14,E12&lt;=20),"/","")</f>
        <v/>
      </c>
      <c r="H12" s="70" t="str">
        <f>IF(AND(E12&gt;20,E12&lt;=25),"/","")</f>
        <v/>
      </c>
      <c r="I12" s="70" t="str">
        <f>IF(AND(E12&gt;25,E12&lt;=30),"/","")</f>
        <v/>
      </c>
      <c r="J12" s="70" t="str">
        <f>IF(E12&gt;=15,"ผ่าน","ไม่ผ่าน")</f>
        <v>ไม่ผ่าน</v>
      </c>
    </row>
    <row r="13" spans="2:10" ht="19.5" customHeight="1">
      <c r="B13" s="4">
        <v>2</v>
      </c>
      <c r="C13" s="23" t="s">
        <v>572</v>
      </c>
      <c r="D13" s="24" t="s">
        <v>573</v>
      </c>
      <c r="E13" s="5"/>
      <c r="F13" s="70" t="str">
        <f t="shared" ref="F13:F54" si="0">IF(E13&lt;=14,"/","")</f>
        <v>/</v>
      </c>
      <c r="G13" s="70" t="str">
        <f t="shared" ref="G13:G54" si="1">IF(AND(E13&gt;14,E13&lt;=20),"/","")</f>
        <v/>
      </c>
      <c r="H13" s="70" t="str">
        <f t="shared" ref="H13:H54" si="2">IF(AND(E13&gt;20,E13&lt;=25),"/","")</f>
        <v/>
      </c>
      <c r="I13" s="70" t="str">
        <f t="shared" ref="I13:I54" si="3">IF(AND(E13&gt;25,E13&lt;=30),"/","")</f>
        <v/>
      </c>
      <c r="J13" s="70" t="str">
        <f t="shared" ref="J13:J54" si="4">IF(E13&gt;=15,"ผ่าน","ไม่ผ่าน")</f>
        <v>ไม่ผ่าน</v>
      </c>
    </row>
    <row r="14" spans="2:10" ht="19.5" customHeight="1">
      <c r="B14" s="4">
        <v>3</v>
      </c>
      <c r="C14" s="23" t="s">
        <v>574</v>
      </c>
      <c r="D14" s="32" t="s">
        <v>575</v>
      </c>
      <c r="E14" s="5"/>
      <c r="F14" s="70" t="str">
        <f t="shared" si="0"/>
        <v>/</v>
      </c>
      <c r="G14" s="70" t="str">
        <f t="shared" si="1"/>
        <v/>
      </c>
      <c r="H14" s="70" t="str">
        <f t="shared" si="2"/>
        <v/>
      </c>
      <c r="I14" s="70" t="str">
        <f t="shared" si="3"/>
        <v/>
      </c>
      <c r="J14" s="70" t="str">
        <f t="shared" si="4"/>
        <v>ไม่ผ่าน</v>
      </c>
    </row>
    <row r="15" spans="2:10" ht="19.5" customHeight="1">
      <c r="B15" s="4">
        <v>4</v>
      </c>
      <c r="C15" s="23" t="s">
        <v>576</v>
      </c>
      <c r="D15" s="24" t="s">
        <v>577</v>
      </c>
      <c r="E15" s="5"/>
      <c r="F15" s="70" t="str">
        <f t="shared" si="0"/>
        <v>/</v>
      </c>
      <c r="G15" s="70" t="str">
        <f t="shared" si="1"/>
        <v/>
      </c>
      <c r="H15" s="70" t="str">
        <f t="shared" si="2"/>
        <v/>
      </c>
      <c r="I15" s="70" t="str">
        <f t="shared" si="3"/>
        <v/>
      </c>
      <c r="J15" s="70" t="str">
        <f t="shared" si="4"/>
        <v>ไม่ผ่าน</v>
      </c>
    </row>
    <row r="16" spans="2:10" ht="19.5" customHeight="1">
      <c r="B16" s="4">
        <v>5</v>
      </c>
      <c r="C16" s="23" t="s">
        <v>578</v>
      </c>
      <c r="D16" s="24" t="s">
        <v>579</v>
      </c>
      <c r="E16" s="5"/>
      <c r="F16" s="70" t="str">
        <f t="shared" si="0"/>
        <v>/</v>
      </c>
      <c r="G16" s="70" t="str">
        <f t="shared" si="1"/>
        <v/>
      </c>
      <c r="H16" s="70" t="str">
        <f t="shared" si="2"/>
        <v/>
      </c>
      <c r="I16" s="70" t="str">
        <f t="shared" si="3"/>
        <v/>
      </c>
      <c r="J16" s="70" t="str">
        <f t="shared" si="4"/>
        <v>ไม่ผ่าน</v>
      </c>
    </row>
    <row r="17" spans="2:10" ht="19.5" customHeight="1">
      <c r="B17" s="4">
        <v>6</v>
      </c>
      <c r="C17" s="11" t="s">
        <v>580</v>
      </c>
      <c r="D17" s="12" t="s">
        <v>581</v>
      </c>
      <c r="E17" s="5"/>
      <c r="F17" s="70" t="str">
        <f t="shared" si="0"/>
        <v>/</v>
      </c>
      <c r="G17" s="70" t="str">
        <f t="shared" si="1"/>
        <v/>
      </c>
      <c r="H17" s="70" t="str">
        <f t="shared" si="2"/>
        <v/>
      </c>
      <c r="I17" s="70" t="str">
        <f t="shared" si="3"/>
        <v/>
      </c>
      <c r="J17" s="70" t="str">
        <f t="shared" si="4"/>
        <v>ไม่ผ่าน</v>
      </c>
    </row>
    <row r="18" spans="2:10" ht="19.5" customHeight="1">
      <c r="B18" s="4">
        <v>7</v>
      </c>
      <c r="C18" s="11" t="s">
        <v>582</v>
      </c>
      <c r="D18" s="12" t="s">
        <v>583</v>
      </c>
      <c r="E18" s="5"/>
      <c r="F18" s="70" t="str">
        <f t="shared" si="0"/>
        <v>/</v>
      </c>
      <c r="G18" s="70" t="str">
        <f t="shared" si="1"/>
        <v/>
      </c>
      <c r="H18" s="70" t="str">
        <f t="shared" si="2"/>
        <v/>
      </c>
      <c r="I18" s="70" t="str">
        <f t="shared" si="3"/>
        <v/>
      </c>
      <c r="J18" s="70" t="str">
        <f t="shared" si="4"/>
        <v>ไม่ผ่าน</v>
      </c>
    </row>
    <row r="19" spans="2:10" ht="19.5" customHeight="1">
      <c r="B19" s="4">
        <v>8</v>
      </c>
      <c r="C19" s="11" t="s">
        <v>584</v>
      </c>
      <c r="D19" s="12" t="s">
        <v>585</v>
      </c>
      <c r="E19" s="5"/>
      <c r="F19" s="70" t="str">
        <f t="shared" si="0"/>
        <v>/</v>
      </c>
      <c r="G19" s="70" t="str">
        <f t="shared" si="1"/>
        <v/>
      </c>
      <c r="H19" s="70" t="str">
        <f t="shared" si="2"/>
        <v/>
      </c>
      <c r="I19" s="70" t="str">
        <f t="shared" si="3"/>
        <v/>
      </c>
      <c r="J19" s="70" t="str">
        <f t="shared" si="4"/>
        <v>ไม่ผ่าน</v>
      </c>
    </row>
    <row r="20" spans="2:10" ht="19.5" customHeight="1">
      <c r="B20" s="4">
        <v>9</v>
      </c>
      <c r="C20" s="11" t="s">
        <v>586</v>
      </c>
      <c r="D20" s="12" t="s">
        <v>587</v>
      </c>
      <c r="E20" s="5"/>
      <c r="F20" s="70" t="str">
        <f t="shared" si="0"/>
        <v>/</v>
      </c>
      <c r="G20" s="70" t="str">
        <f t="shared" si="1"/>
        <v/>
      </c>
      <c r="H20" s="70" t="str">
        <f t="shared" si="2"/>
        <v/>
      </c>
      <c r="I20" s="70" t="str">
        <f t="shared" si="3"/>
        <v/>
      </c>
      <c r="J20" s="70" t="str">
        <f t="shared" si="4"/>
        <v>ไม่ผ่าน</v>
      </c>
    </row>
    <row r="21" spans="2:10" ht="19.5" customHeight="1">
      <c r="B21" s="4">
        <v>10</v>
      </c>
      <c r="C21" s="11" t="s">
        <v>588</v>
      </c>
      <c r="D21" s="12" t="s">
        <v>589</v>
      </c>
      <c r="E21" s="5"/>
      <c r="F21" s="70" t="str">
        <f t="shared" si="0"/>
        <v>/</v>
      </c>
      <c r="G21" s="70" t="str">
        <f t="shared" si="1"/>
        <v/>
      </c>
      <c r="H21" s="70" t="str">
        <f t="shared" si="2"/>
        <v/>
      </c>
      <c r="I21" s="70" t="str">
        <f t="shared" si="3"/>
        <v/>
      </c>
      <c r="J21" s="70" t="str">
        <f t="shared" si="4"/>
        <v>ไม่ผ่าน</v>
      </c>
    </row>
    <row r="22" spans="2:10" ht="19.5" customHeight="1">
      <c r="B22" s="4">
        <v>11</v>
      </c>
      <c r="C22" s="11" t="s">
        <v>590</v>
      </c>
      <c r="D22" s="12" t="s">
        <v>591</v>
      </c>
      <c r="E22" s="5"/>
      <c r="F22" s="70" t="str">
        <f t="shared" si="0"/>
        <v>/</v>
      </c>
      <c r="G22" s="70" t="str">
        <f t="shared" si="1"/>
        <v/>
      </c>
      <c r="H22" s="70" t="str">
        <f t="shared" si="2"/>
        <v/>
      </c>
      <c r="I22" s="70" t="str">
        <f t="shared" si="3"/>
        <v/>
      </c>
      <c r="J22" s="70" t="str">
        <f t="shared" si="4"/>
        <v>ไม่ผ่าน</v>
      </c>
    </row>
    <row r="23" spans="2:10" ht="19.5" customHeight="1">
      <c r="B23" s="4">
        <v>12</v>
      </c>
      <c r="C23" s="11" t="s">
        <v>592</v>
      </c>
      <c r="D23" s="12" t="s">
        <v>593</v>
      </c>
      <c r="E23" s="5"/>
      <c r="F23" s="70" t="str">
        <f t="shared" si="0"/>
        <v>/</v>
      </c>
      <c r="G23" s="70" t="str">
        <f t="shared" si="1"/>
        <v/>
      </c>
      <c r="H23" s="70" t="str">
        <f t="shared" si="2"/>
        <v/>
      </c>
      <c r="I23" s="70" t="str">
        <f t="shared" si="3"/>
        <v/>
      </c>
      <c r="J23" s="70" t="str">
        <f t="shared" si="4"/>
        <v>ไม่ผ่าน</v>
      </c>
    </row>
    <row r="24" spans="2:10" ht="19.5" customHeight="1">
      <c r="B24" s="4">
        <v>13</v>
      </c>
      <c r="C24" s="11" t="s">
        <v>76</v>
      </c>
      <c r="D24" s="12" t="s">
        <v>594</v>
      </c>
      <c r="E24" s="5"/>
      <c r="F24" s="70" t="str">
        <f t="shared" si="0"/>
        <v>/</v>
      </c>
      <c r="G24" s="70" t="str">
        <f t="shared" si="1"/>
        <v/>
      </c>
      <c r="H24" s="70" t="str">
        <f t="shared" si="2"/>
        <v/>
      </c>
      <c r="I24" s="70" t="str">
        <f t="shared" si="3"/>
        <v/>
      </c>
      <c r="J24" s="70" t="str">
        <f t="shared" si="4"/>
        <v>ไม่ผ่าน</v>
      </c>
    </row>
    <row r="25" spans="2:10" ht="19.5" customHeight="1">
      <c r="B25" s="4">
        <v>14</v>
      </c>
      <c r="C25" s="11" t="s">
        <v>595</v>
      </c>
      <c r="D25" s="12" t="s">
        <v>596</v>
      </c>
      <c r="E25" s="5"/>
      <c r="F25" s="70" t="str">
        <f t="shared" si="0"/>
        <v>/</v>
      </c>
      <c r="G25" s="70" t="str">
        <f t="shared" si="1"/>
        <v/>
      </c>
      <c r="H25" s="70" t="str">
        <f t="shared" si="2"/>
        <v/>
      </c>
      <c r="I25" s="70" t="str">
        <f t="shared" si="3"/>
        <v/>
      </c>
      <c r="J25" s="70" t="str">
        <f t="shared" si="4"/>
        <v>ไม่ผ่าน</v>
      </c>
    </row>
    <row r="26" spans="2:10" ht="19.5" customHeight="1">
      <c r="B26" s="4">
        <v>15</v>
      </c>
      <c r="C26" s="11" t="s">
        <v>597</v>
      </c>
      <c r="D26" s="12" t="s">
        <v>598</v>
      </c>
      <c r="E26" s="5"/>
      <c r="F26" s="70" t="str">
        <f t="shared" si="0"/>
        <v>/</v>
      </c>
      <c r="G26" s="70" t="str">
        <f t="shared" si="1"/>
        <v/>
      </c>
      <c r="H26" s="70" t="str">
        <f t="shared" si="2"/>
        <v/>
      </c>
      <c r="I26" s="70" t="str">
        <f t="shared" si="3"/>
        <v/>
      </c>
      <c r="J26" s="70" t="str">
        <f t="shared" si="4"/>
        <v>ไม่ผ่าน</v>
      </c>
    </row>
    <row r="27" spans="2:10" ht="19.5" customHeight="1">
      <c r="B27" s="4">
        <v>16</v>
      </c>
      <c r="C27" s="11" t="s">
        <v>88</v>
      </c>
      <c r="D27" s="12" t="s">
        <v>599</v>
      </c>
      <c r="E27" s="5"/>
      <c r="F27" s="70" t="str">
        <f t="shared" si="0"/>
        <v>/</v>
      </c>
      <c r="G27" s="70" t="str">
        <f t="shared" si="1"/>
        <v/>
      </c>
      <c r="H27" s="70" t="str">
        <f t="shared" si="2"/>
        <v/>
      </c>
      <c r="I27" s="70" t="str">
        <f t="shared" si="3"/>
        <v/>
      </c>
      <c r="J27" s="70" t="str">
        <f t="shared" si="4"/>
        <v>ไม่ผ่าน</v>
      </c>
    </row>
    <row r="28" spans="2:10" ht="19.5" customHeight="1">
      <c r="B28" s="4">
        <v>17</v>
      </c>
      <c r="C28" s="11" t="s">
        <v>600</v>
      </c>
      <c r="D28" s="12" t="s">
        <v>601</v>
      </c>
      <c r="E28" s="5"/>
      <c r="F28" s="70" t="str">
        <f t="shared" si="0"/>
        <v>/</v>
      </c>
      <c r="G28" s="70" t="str">
        <f t="shared" si="1"/>
        <v/>
      </c>
      <c r="H28" s="70" t="str">
        <f t="shared" si="2"/>
        <v/>
      </c>
      <c r="I28" s="70" t="str">
        <f t="shared" si="3"/>
        <v/>
      </c>
      <c r="J28" s="70" t="str">
        <f t="shared" si="4"/>
        <v>ไม่ผ่าน</v>
      </c>
    </row>
    <row r="29" spans="2:10" ht="19.5" customHeight="1">
      <c r="B29" s="4">
        <v>18</v>
      </c>
      <c r="C29" s="11" t="s">
        <v>602</v>
      </c>
      <c r="D29" s="12" t="s">
        <v>603</v>
      </c>
      <c r="E29" s="5"/>
      <c r="F29" s="70" t="str">
        <f t="shared" si="0"/>
        <v>/</v>
      </c>
      <c r="G29" s="70" t="str">
        <f t="shared" si="1"/>
        <v/>
      </c>
      <c r="H29" s="70" t="str">
        <f t="shared" si="2"/>
        <v/>
      </c>
      <c r="I29" s="70" t="str">
        <f t="shared" si="3"/>
        <v/>
      </c>
      <c r="J29" s="70" t="str">
        <f t="shared" si="4"/>
        <v>ไม่ผ่าน</v>
      </c>
    </row>
    <row r="30" spans="2:10" ht="19.5" customHeight="1">
      <c r="B30" s="4">
        <v>19</v>
      </c>
      <c r="C30" s="11" t="s">
        <v>604</v>
      </c>
      <c r="D30" s="12" t="s">
        <v>78</v>
      </c>
      <c r="E30" s="5"/>
      <c r="F30" s="70" t="str">
        <f t="shared" si="0"/>
        <v>/</v>
      </c>
      <c r="G30" s="70" t="str">
        <f t="shared" si="1"/>
        <v/>
      </c>
      <c r="H30" s="70" t="str">
        <f t="shared" si="2"/>
        <v/>
      </c>
      <c r="I30" s="70" t="str">
        <f t="shared" si="3"/>
        <v/>
      </c>
      <c r="J30" s="70" t="str">
        <f t="shared" si="4"/>
        <v>ไม่ผ่าน</v>
      </c>
    </row>
    <row r="31" spans="2:10" ht="19.5" customHeight="1">
      <c r="B31" s="4">
        <v>20</v>
      </c>
      <c r="C31" s="11" t="s">
        <v>64</v>
      </c>
      <c r="D31" s="12" t="s">
        <v>605</v>
      </c>
      <c r="E31" s="5"/>
      <c r="F31" s="70" t="str">
        <f t="shared" si="0"/>
        <v>/</v>
      </c>
      <c r="G31" s="70" t="str">
        <f t="shared" si="1"/>
        <v/>
      </c>
      <c r="H31" s="70" t="str">
        <f t="shared" si="2"/>
        <v/>
      </c>
      <c r="I31" s="70" t="str">
        <f t="shared" si="3"/>
        <v/>
      </c>
      <c r="J31" s="70" t="str">
        <f t="shared" si="4"/>
        <v>ไม่ผ่าน</v>
      </c>
    </row>
    <row r="32" spans="2:10" ht="19.5" customHeight="1">
      <c r="B32" s="4">
        <v>21</v>
      </c>
      <c r="C32" s="13" t="s">
        <v>606</v>
      </c>
      <c r="D32" s="14" t="s">
        <v>538</v>
      </c>
      <c r="E32" s="5"/>
      <c r="F32" s="70" t="str">
        <f t="shared" si="0"/>
        <v>/</v>
      </c>
      <c r="G32" s="70" t="str">
        <f t="shared" si="1"/>
        <v/>
      </c>
      <c r="H32" s="70" t="str">
        <f t="shared" si="2"/>
        <v/>
      </c>
      <c r="I32" s="70" t="str">
        <f t="shared" si="3"/>
        <v/>
      </c>
      <c r="J32" s="70" t="str">
        <f t="shared" si="4"/>
        <v>ไม่ผ่าน</v>
      </c>
    </row>
    <row r="33" spans="2:10" ht="19.5" customHeight="1">
      <c r="B33" s="4">
        <v>22</v>
      </c>
      <c r="C33" s="13" t="s">
        <v>607</v>
      </c>
      <c r="D33" s="14" t="s">
        <v>608</v>
      </c>
      <c r="E33" s="5"/>
      <c r="F33" s="70" t="str">
        <f t="shared" si="0"/>
        <v>/</v>
      </c>
      <c r="G33" s="70" t="str">
        <f t="shared" si="1"/>
        <v/>
      </c>
      <c r="H33" s="70" t="str">
        <f t="shared" si="2"/>
        <v/>
      </c>
      <c r="I33" s="70" t="str">
        <f t="shared" si="3"/>
        <v/>
      </c>
      <c r="J33" s="70" t="str">
        <f t="shared" si="4"/>
        <v>ไม่ผ่าน</v>
      </c>
    </row>
    <row r="34" spans="2:10" ht="19.5" customHeight="1">
      <c r="B34" s="4">
        <v>23</v>
      </c>
      <c r="C34" s="23" t="s">
        <v>609</v>
      </c>
      <c r="D34" s="24" t="s">
        <v>610</v>
      </c>
      <c r="E34" s="5"/>
      <c r="F34" s="70" t="str">
        <f t="shared" si="0"/>
        <v>/</v>
      </c>
      <c r="G34" s="70" t="str">
        <f t="shared" si="1"/>
        <v/>
      </c>
      <c r="H34" s="70" t="str">
        <f t="shared" si="2"/>
        <v/>
      </c>
      <c r="I34" s="70" t="str">
        <f t="shared" si="3"/>
        <v/>
      </c>
      <c r="J34" s="70" t="str">
        <f t="shared" si="4"/>
        <v>ไม่ผ่าน</v>
      </c>
    </row>
    <row r="35" spans="2:10" ht="19.5" customHeight="1">
      <c r="B35" s="4">
        <v>24</v>
      </c>
      <c r="C35" s="23" t="s">
        <v>611</v>
      </c>
      <c r="D35" s="24" t="s">
        <v>612</v>
      </c>
      <c r="E35" s="5"/>
      <c r="F35" s="70" t="str">
        <f t="shared" si="0"/>
        <v>/</v>
      </c>
      <c r="G35" s="70" t="str">
        <f t="shared" si="1"/>
        <v/>
      </c>
      <c r="H35" s="70" t="str">
        <f t="shared" si="2"/>
        <v/>
      </c>
      <c r="I35" s="70" t="str">
        <f t="shared" si="3"/>
        <v/>
      </c>
      <c r="J35" s="70" t="str">
        <f t="shared" si="4"/>
        <v>ไม่ผ่าน</v>
      </c>
    </row>
    <row r="36" spans="2:10" ht="19.5" customHeight="1">
      <c r="B36" s="4">
        <v>25</v>
      </c>
      <c r="C36" s="23" t="s">
        <v>613</v>
      </c>
      <c r="D36" s="24" t="s">
        <v>614</v>
      </c>
      <c r="E36" s="5"/>
      <c r="F36" s="70" t="str">
        <f t="shared" si="0"/>
        <v>/</v>
      </c>
      <c r="G36" s="70" t="str">
        <f t="shared" si="1"/>
        <v/>
      </c>
      <c r="H36" s="70" t="str">
        <f t="shared" si="2"/>
        <v/>
      </c>
      <c r="I36" s="70" t="str">
        <f t="shared" si="3"/>
        <v/>
      </c>
      <c r="J36" s="70" t="str">
        <f t="shared" si="4"/>
        <v>ไม่ผ่าน</v>
      </c>
    </row>
    <row r="37" spans="2:10" ht="19.5" customHeight="1">
      <c r="B37" s="4">
        <v>26</v>
      </c>
      <c r="C37" s="11" t="s">
        <v>615</v>
      </c>
      <c r="D37" s="12" t="s">
        <v>616</v>
      </c>
      <c r="E37" s="5"/>
      <c r="F37" s="70" t="str">
        <f t="shared" si="0"/>
        <v>/</v>
      </c>
      <c r="G37" s="70" t="str">
        <f t="shared" si="1"/>
        <v/>
      </c>
      <c r="H37" s="70" t="str">
        <f t="shared" si="2"/>
        <v/>
      </c>
      <c r="I37" s="70" t="str">
        <f t="shared" si="3"/>
        <v/>
      </c>
      <c r="J37" s="70" t="str">
        <f t="shared" si="4"/>
        <v>ไม่ผ่าน</v>
      </c>
    </row>
    <row r="38" spans="2:10" ht="19.5" customHeight="1">
      <c r="B38" s="4">
        <v>27</v>
      </c>
      <c r="C38" s="11" t="s">
        <v>617</v>
      </c>
      <c r="D38" s="12" t="s">
        <v>618</v>
      </c>
      <c r="E38" s="5"/>
      <c r="F38" s="70" t="str">
        <f t="shared" si="0"/>
        <v>/</v>
      </c>
      <c r="G38" s="70" t="str">
        <f t="shared" si="1"/>
        <v/>
      </c>
      <c r="H38" s="70" t="str">
        <f t="shared" si="2"/>
        <v/>
      </c>
      <c r="I38" s="70" t="str">
        <f t="shared" si="3"/>
        <v/>
      </c>
      <c r="J38" s="70" t="str">
        <f t="shared" si="4"/>
        <v>ไม่ผ่าน</v>
      </c>
    </row>
    <row r="39" spans="2:10" ht="19.5" customHeight="1">
      <c r="B39" s="4">
        <v>28</v>
      </c>
      <c r="C39" s="11" t="s">
        <v>619</v>
      </c>
      <c r="D39" s="12" t="s">
        <v>620</v>
      </c>
      <c r="E39" s="5"/>
      <c r="F39" s="70" t="str">
        <f t="shared" si="0"/>
        <v>/</v>
      </c>
      <c r="G39" s="70" t="str">
        <f t="shared" si="1"/>
        <v/>
      </c>
      <c r="H39" s="70" t="str">
        <f t="shared" si="2"/>
        <v/>
      </c>
      <c r="I39" s="70" t="str">
        <f t="shared" si="3"/>
        <v/>
      </c>
      <c r="J39" s="70" t="str">
        <f t="shared" si="4"/>
        <v>ไม่ผ่าน</v>
      </c>
    </row>
    <row r="40" spans="2:10" ht="19.5" customHeight="1">
      <c r="B40" s="4">
        <v>29</v>
      </c>
      <c r="C40" s="11" t="s">
        <v>621</v>
      </c>
      <c r="D40" s="12" t="s">
        <v>622</v>
      </c>
      <c r="E40" s="5"/>
      <c r="F40" s="70" t="str">
        <f t="shared" si="0"/>
        <v>/</v>
      </c>
      <c r="G40" s="70" t="str">
        <f t="shared" si="1"/>
        <v/>
      </c>
      <c r="H40" s="70" t="str">
        <f t="shared" si="2"/>
        <v/>
      </c>
      <c r="I40" s="70" t="str">
        <f t="shared" si="3"/>
        <v/>
      </c>
      <c r="J40" s="70" t="str">
        <f t="shared" si="4"/>
        <v>ไม่ผ่าน</v>
      </c>
    </row>
    <row r="41" spans="2:10" ht="19.5" customHeight="1">
      <c r="B41" s="4">
        <v>30</v>
      </c>
      <c r="C41" s="13" t="s">
        <v>623</v>
      </c>
      <c r="D41" s="14" t="s">
        <v>421</v>
      </c>
      <c r="E41" s="5"/>
      <c r="F41" s="70" t="str">
        <f t="shared" si="0"/>
        <v>/</v>
      </c>
      <c r="G41" s="70" t="str">
        <f t="shared" si="1"/>
        <v/>
      </c>
      <c r="H41" s="70" t="str">
        <f t="shared" si="2"/>
        <v/>
      </c>
      <c r="I41" s="70" t="str">
        <f t="shared" si="3"/>
        <v/>
      </c>
      <c r="J41" s="70" t="str">
        <f t="shared" si="4"/>
        <v>ไม่ผ่าน</v>
      </c>
    </row>
    <row r="42" spans="2:10" ht="19.5" customHeight="1">
      <c r="B42" s="4">
        <v>31</v>
      </c>
      <c r="C42" s="13" t="s">
        <v>624</v>
      </c>
      <c r="D42" s="14" t="s">
        <v>625</v>
      </c>
      <c r="E42" s="5"/>
      <c r="F42" s="70" t="str">
        <f t="shared" si="0"/>
        <v>/</v>
      </c>
      <c r="G42" s="70" t="str">
        <f t="shared" si="1"/>
        <v/>
      </c>
      <c r="H42" s="70" t="str">
        <f t="shared" si="2"/>
        <v/>
      </c>
      <c r="I42" s="70" t="str">
        <f t="shared" si="3"/>
        <v/>
      </c>
      <c r="J42" s="70" t="str">
        <f t="shared" si="4"/>
        <v>ไม่ผ่าน</v>
      </c>
    </row>
    <row r="43" spans="2:10" ht="19.5" customHeight="1">
      <c r="B43" s="4">
        <v>32</v>
      </c>
      <c r="C43" s="11" t="s">
        <v>626</v>
      </c>
      <c r="D43" s="12" t="s">
        <v>627</v>
      </c>
      <c r="E43" s="5"/>
      <c r="F43" s="70" t="str">
        <f t="shared" si="0"/>
        <v>/</v>
      </c>
      <c r="G43" s="70" t="str">
        <f t="shared" si="1"/>
        <v/>
      </c>
      <c r="H43" s="70" t="str">
        <f t="shared" si="2"/>
        <v/>
      </c>
      <c r="I43" s="70" t="str">
        <f t="shared" si="3"/>
        <v/>
      </c>
      <c r="J43" s="70" t="str">
        <f t="shared" si="4"/>
        <v>ไม่ผ่าน</v>
      </c>
    </row>
    <row r="44" spans="2:10" ht="19.5" customHeight="1">
      <c r="B44" s="4">
        <v>33</v>
      </c>
      <c r="C44" s="11" t="s">
        <v>628</v>
      </c>
      <c r="D44" s="12" t="s">
        <v>629</v>
      </c>
      <c r="E44" s="5"/>
      <c r="F44" s="70" t="str">
        <f t="shared" si="0"/>
        <v>/</v>
      </c>
      <c r="G44" s="70" t="str">
        <f t="shared" si="1"/>
        <v/>
      </c>
      <c r="H44" s="70" t="str">
        <f t="shared" si="2"/>
        <v/>
      </c>
      <c r="I44" s="70" t="str">
        <f t="shared" si="3"/>
        <v/>
      </c>
      <c r="J44" s="70" t="str">
        <f t="shared" si="4"/>
        <v>ไม่ผ่าน</v>
      </c>
    </row>
    <row r="45" spans="2:10" ht="19.5" customHeight="1">
      <c r="B45" s="4">
        <v>34</v>
      </c>
      <c r="C45" s="11" t="s">
        <v>630</v>
      </c>
      <c r="D45" s="12" t="s">
        <v>631</v>
      </c>
      <c r="E45" s="5"/>
      <c r="F45" s="70" t="str">
        <f t="shared" si="0"/>
        <v>/</v>
      </c>
      <c r="G45" s="70" t="str">
        <f t="shared" si="1"/>
        <v/>
      </c>
      <c r="H45" s="70" t="str">
        <f t="shared" si="2"/>
        <v/>
      </c>
      <c r="I45" s="70" t="str">
        <f t="shared" si="3"/>
        <v/>
      </c>
      <c r="J45" s="70" t="str">
        <f t="shared" si="4"/>
        <v>ไม่ผ่าน</v>
      </c>
    </row>
    <row r="46" spans="2:10" ht="19.5" customHeight="1">
      <c r="B46" s="4">
        <v>35</v>
      </c>
      <c r="C46" s="11" t="s">
        <v>632</v>
      </c>
      <c r="D46" s="12" t="s">
        <v>633</v>
      </c>
      <c r="E46" s="5"/>
      <c r="F46" s="70" t="str">
        <f t="shared" si="0"/>
        <v>/</v>
      </c>
      <c r="G46" s="70" t="str">
        <f t="shared" si="1"/>
        <v/>
      </c>
      <c r="H46" s="70" t="str">
        <f t="shared" si="2"/>
        <v/>
      </c>
      <c r="I46" s="70" t="str">
        <f t="shared" si="3"/>
        <v/>
      </c>
      <c r="J46" s="70" t="str">
        <f t="shared" si="4"/>
        <v>ไม่ผ่าน</v>
      </c>
    </row>
    <row r="47" spans="2:10" ht="19.5" customHeight="1">
      <c r="B47" s="4">
        <v>36</v>
      </c>
      <c r="C47" s="11" t="s">
        <v>634</v>
      </c>
      <c r="D47" s="12" t="s">
        <v>635</v>
      </c>
      <c r="E47" s="5"/>
      <c r="F47" s="70" t="str">
        <f t="shared" si="0"/>
        <v>/</v>
      </c>
      <c r="G47" s="70" t="str">
        <f t="shared" si="1"/>
        <v/>
      </c>
      <c r="H47" s="70" t="str">
        <f t="shared" si="2"/>
        <v/>
      </c>
      <c r="I47" s="70" t="str">
        <f t="shared" si="3"/>
        <v/>
      </c>
      <c r="J47" s="70" t="str">
        <f t="shared" si="4"/>
        <v>ไม่ผ่าน</v>
      </c>
    </row>
    <row r="48" spans="2:10" ht="19.5" customHeight="1">
      <c r="B48" s="4">
        <v>37</v>
      </c>
      <c r="C48" s="11" t="s">
        <v>636</v>
      </c>
      <c r="D48" s="12" t="s">
        <v>637</v>
      </c>
      <c r="E48" s="5"/>
      <c r="F48" s="70" t="str">
        <f t="shared" si="0"/>
        <v>/</v>
      </c>
      <c r="G48" s="70" t="str">
        <f t="shared" si="1"/>
        <v/>
      </c>
      <c r="H48" s="70" t="str">
        <f t="shared" si="2"/>
        <v/>
      </c>
      <c r="I48" s="70" t="str">
        <f t="shared" si="3"/>
        <v/>
      </c>
      <c r="J48" s="70" t="str">
        <f t="shared" si="4"/>
        <v>ไม่ผ่าน</v>
      </c>
    </row>
    <row r="49" spans="1:12" ht="19.5" customHeight="1">
      <c r="B49" s="4">
        <v>38</v>
      </c>
      <c r="C49" s="11" t="s">
        <v>638</v>
      </c>
      <c r="D49" s="12" t="s">
        <v>639</v>
      </c>
      <c r="E49" s="5"/>
      <c r="F49" s="70" t="str">
        <f t="shared" si="0"/>
        <v>/</v>
      </c>
      <c r="G49" s="70" t="str">
        <f t="shared" si="1"/>
        <v/>
      </c>
      <c r="H49" s="70" t="str">
        <f t="shared" si="2"/>
        <v/>
      </c>
      <c r="I49" s="70" t="str">
        <f t="shared" si="3"/>
        <v/>
      </c>
      <c r="J49" s="70" t="str">
        <f t="shared" si="4"/>
        <v>ไม่ผ่าน</v>
      </c>
    </row>
    <row r="50" spans="1:12" ht="19.5" customHeight="1">
      <c r="B50" s="4">
        <v>39</v>
      </c>
      <c r="C50" s="11" t="s">
        <v>640</v>
      </c>
      <c r="D50" s="12" t="s">
        <v>641</v>
      </c>
      <c r="E50" s="5"/>
      <c r="F50" s="70" t="str">
        <f t="shared" si="0"/>
        <v>/</v>
      </c>
      <c r="G50" s="70" t="str">
        <f t="shared" si="1"/>
        <v/>
      </c>
      <c r="H50" s="70" t="str">
        <f t="shared" si="2"/>
        <v/>
      </c>
      <c r="I50" s="70" t="str">
        <f t="shared" si="3"/>
        <v/>
      </c>
      <c r="J50" s="70" t="str">
        <f t="shared" si="4"/>
        <v>ไม่ผ่าน</v>
      </c>
    </row>
    <row r="51" spans="1:12" ht="19.5" customHeight="1">
      <c r="B51" s="4">
        <v>40</v>
      </c>
      <c r="C51" s="11" t="s">
        <v>46</v>
      </c>
      <c r="D51" s="12" t="s">
        <v>642</v>
      </c>
      <c r="E51" s="5"/>
      <c r="F51" s="70" t="str">
        <f t="shared" si="0"/>
        <v>/</v>
      </c>
      <c r="G51" s="70" t="str">
        <f t="shared" si="1"/>
        <v/>
      </c>
      <c r="H51" s="70" t="str">
        <f t="shared" si="2"/>
        <v/>
      </c>
      <c r="I51" s="70" t="str">
        <f t="shared" si="3"/>
        <v/>
      </c>
      <c r="J51" s="70" t="str">
        <f t="shared" si="4"/>
        <v>ไม่ผ่าน</v>
      </c>
    </row>
    <row r="52" spans="1:12" ht="19.5" customHeight="1">
      <c r="B52" s="4">
        <v>41</v>
      </c>
      <c r="C52" s="13" t="s">
        <v>46</v>
      </c>
      <c r="D52" s="14" t="s">
        <v>643</v>
      </c>
      <c r="E52" s="5"/>
      <c r="F52" s="70" t="str">
        <f t="shared" si="0"/>
        <v>/</v>
      </c>
      <c r="G52" s="70" t="str">
        <f t="shared" si="1"/>
        <v/>
      </c>
      <c r="H52" s="70" t="str">
        <f t="shared" si="2"/>
        <v/>
      </c>
      <c r="I52" s="70" t="str">
        <f t="shared" si="3"/>
        <v/>
      </c>
      <c r="J52" s="70" t="str">
        <f t="shared" si="4"/>
        <v>ไม่ผ่าน</v>
      </c>
    </row>
    <row r="53" spans="1:12" ht="19.5" customHeight="1">
      <c r="B53" s="4">
        <v>42</v>
      </c>
      <c r="C53" s="17" t="s">
        <v>644</v>
      </c>
      <c r="D53" s="18" t="s">
        <v>645</v>
      </c>
      <c r="E53" s="5"/>
      <c r="F53" s="70" t="str">
        <f t="shared" si="0"/>
        <v>/</v>
      </c>
      <c r="G53" s="70" t="str">
        <f t="shared" si="1"/>
        <v/>
      </c>
      <c r="H53" s="70" t="str">
        <f t="shared" si="2"/>
        <v/>
      </c>
      <c r="I53" s="70" t="str">
        <f t="shared" si="3"/>
        <v/>
      </c>
      <c r="J53" s="70" t="str">
        <f t="shared" si="4"/>
        <v>ไม่ผ่าน</v>
      </c>
    </row>
    <row r="54" spans="1:12" ht="19.5" customHeight="1">
      <c r="B54" s="4">
        <v>43</v>
      </c>
      <c r="C54" s="11" t="s">
        <v>80</v>
      </c>
      <c r="D54" s="12" t="s">
        <v>646</v>
      </c>
      <c r="E54" s="5"/>
      <c r="F54" s="70" t="str">
        <f t="shared" si="0"/>
        <v>/</v>
      </c>
      <c r="G54" s="70" t="str">
        <f t="shared" si="1"/>
        <v/>
      </c>
      <c r="H54" s="70" t="str">
        <f t="shared" si="2"/>
        <v/>
      </c>
      <c r="I54" s="70" t="str">
        <f t="shared" si="3"/>
        <v/>
      </c>
      <c r="J54" s="70" t="str">
        <f t="shared" si="4"/>
        <v>ไม่ผ่าน</v>
      </c>
    </row>
    <row r="55" spans="1:12" ht="19.5" customHeight="1">
      <c r="B55" s="51" t="s">
        <v>12</v>
      </c>
      <c r="C55" s="52"/>
      <c r="D55" s="52"/>
      <c r="E55" s="53"/>
      <c r="F55" s="5"/>
      <c r="G55" s="5"/>
      <c r="H55" s="5"/>
      <c r="I55" s="70" t="s">
        <v>7</v>
      </c>
      <c r="J55" s="70">
        <f>COUNTIF(J12:J54,"ผ่าน")</f>
        <v>0</v>
      </c>
    </row>
    <row r="56" spans="1:12" ht="19.5" customHeight="1">
      <c r="B56" s="54" t="s">
        <v>13</v>
      </c>
      <c r="C56" s="55"/>
      <c r="D56" s="55"/>
      <c r="E56" s="56"/>
      <c r="F56" s="60"/>
      <c r="G56" s="5"/>
      <c r="H56" s="5"/>
      <c r="I56" s="71" t="s">
        <v>832</v>
      </c>
      <c r="J56" s="71">
        <f>COUNTIF(J12:J54,"ไม่ผ่าน")</f>
        <v>43</v>
      </c>
    </row>
    <row r="57" spans="1:12" ht="19.5" customHeight="1">
      <c r="B57" s="57"/>
      <c r="C57" s="58"/>
      <c r="D57" s="58"/>
      <c r="E57" s="59"/>
      <c r="F57" s="61"/>
      <c r="G57" s="51"/>
      <c r="H57" s="52"/>
      <c r="I57" s="53"/>
      <c r="J57" s="6"/>
    </row>
    <row r="58" spans="1:12">
      <c r="C58" s="1" t="s">
        <v>11</v>
      </c>
    </row>
    <row r="60" spans="1:12" ht="22.5" customHeight="1">
      <c r="B60" s="37" t="s">
        <v>14</v>
      </c>
      <c r="C60" s="37"/>
      <c r="D60" s="37"/>
      <c r="E60" s="37"/>
      <c r="F60" s="37"/>
      <c r="G60" s="37"/>
      <c r="H60" s="37"/>
      <c r="I60" s="37"/>
      <c r="J60" s="37"/>
      <c r="K60" s="7"/>
      <c r="L60" s="7"/>
    </row>
    <row r="61" spans="1:12" ht="22.5" customHeight="1">
      <c r="A61" s="8"/>
      <c r="B61" s="37" t="s">
        <v>16</v>
      </c>
      <c r="C61" s="37"/>
      <c r="D61" s="37"/>
      <c r="E61" s="37"/>
      <c r="F61" s="37"/>
      <c r="G61" s="37"/>
      <c r="H61" s="37"/>
      <c r="I61" s="37"/>
      <c r="J61" s="37"/>
      <c r="K61" s="7"/>
      <c r="L61" s="7"/>
    </row>
    <row r="62" spans="1:12" ht="22.5" customHeight="1">
      <c r="A62" s="8"/>
      <c r="B62" s="37" t="s">
        <v>17</v>
      </c>
      <c r="C62" s="37"/>
      <c r="D62" s="37"/>
      <c r="E62" s="37"/>
      <c r="F62" s="37"/>
      <c r="G62" s="37"/>
      <c r="H62" s="37"/>
      <c r="I62" s="37"/>
      <c r="J62" s="37"/>
      <c r="K62" s="7"/>
      <c r="L62" s="7"/>
    </row>
    <row r="63" spans="1:12" ht="21">
      <c r="C63" s="62" t="s">
        <v>833</v>
      </c>
      <c r="D63" s="63" t="s">
        <v>834</v>
      </c>
      <c r="E63" s="64" t="s">
        <v>835</v>
      </c>
      <c r="F63" s="64"/>
      <c r="G63" s="64" t="s">
        <v>836</v>
      </c>
      <c r="H63" s="64"/>
    </row>
    <row r="64" spans="1:12" ht="21">
      <c r="C64" s="65"/>
      <c r="D64" s="66" t="s">
        <v>837</v>
      </c>
      <c r="E64" s="67" t="s">
        <v>838</v>
      </c>
      <c r="F64" s="67"/>
      <c r="G64" s="68">
        <f>COUNTIF(F12:F54,"/")</f>
        <v>43</v>
      </c>
      <c r="H64" s="68"/>
    </row>
    <row r="65" spans="3:8" ht="21">
      <c r="C65" s="65"/>
      <c r="D65" s="66" t="s">
        <v>839</v>
      </c>
      <c r="E65" s="67" t="s">
        <v>840</v>
      </c>
      <c r="F65" s="67"/>
      <c r="G65" s="68">
        <f>COUNTIF(G12:G54,"/")</f>
        <v>0</v>
      </c>
      <c r="H65" s="68"/>
    </row>
    <row r="66" spans="3:8" ht="21">
      <c r="C66" s="65"/>
      <c r="D66" s="66" t="s">
        <v>841</v>
      </c>
      <c r="E66" s="67" t="s">
        <v>842</v>
      </c>
      <c r="F66" s="67"/>
      <c r="G66" s="68">
        <f>COUNTIF(H12:H54,"/")</f>
        <v>0</v>
      </c>
      <c r="H66" s="68"/>
    </row>
    <row r="67" spans="3:8" ht="21">
      <c r="C67" s="69"/>
      <c r="D67" s="66" t="s">
        <v>843</v>
      </c>
      <c r="E67" s="67" t="s">
        <v>844</v>
      </c>
      <c r="F67" s="67"/>
      <c r="G67" s="68">
        <f>COUNTIF(I12:I54,"/")</f>
        <v>0</v>
      </c>
      <c r="H67" s="68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0:J60"/>
    <mergeCell ref="B61:J61"/>
    <mergeCell ref="B62:J62"/>
    <mergeCell ref="B55:E55"/>
    <mergeCell ref="B56:E57"/>
    <mergeCell ref="F56:F57"/>
    <mergeCell ref="G57:I57"/>
    <mergeCell ref="C63:C67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5:L59"/>
  <sheetViews>
    <sheetView view="pageLayout" topLeftCell="A40" workbookViewId="0">
      <selection activeCell="J46" sqref="F12:J46"/>
    </sheetView>
  </sheetViews>
  <sheetFormatPr defaultRowHeight="12.75"/>
  <cols>
    <col min="1" max="1" width="9" style="1"/>
    <col min="2" max="2" width="4.625" style="1" customWidth="1"/>
    <col min="3" max="3" width="12.25" style="1" customWidth="1"/>
    <col min="4" max="4" width="12.125" style="1" customWidth="1"/>
    <col min="5" max="5" width="9" style="1"/>
    <col min="6" max="9" width="5.375" style="1" customWidth="1"/>
    <col min="10" max="16384" width="9" style="1"/>
  </cols>
  <sheetData>
    <row r="5" spans="2:10" ht="10.5" customHeight="1"/>
    <row r="6" spans="2:10" s="2" customFormat="1" ht="18" customHeight="1">
      <c r="B6" s="36" t="s">
        <v>0</v>
      </c>
      <c r="C6" s="36"/>
      <c r="D6" s="36"/>
      <c r="E6" s="36"/>
      <c r="F6" s="36"/>
      <c r="G6" s="36"/>
      <c r="H6" s="36"/>
      <c r="I6" s="36"/>
      <c r="J6" s="36"/>
    </row>
    <row r="7" spans="2:10" ht="21" customHeight="1">
      <c r="B7" s="37" t="s">
        <v>15</v>
      </c>
      <c r="C7" s="37"/>
      <c r="D7" s="37"/>
      <c r="E7" s="37"/>
      <c r="F7" s="37"/>
      <c r="G7" s="37"/>
      <c r="H7" s="37"/>
      <c r="I7" s="37"/>
      <c r="J7" s="37"/>
    </row>
    <row r="8" spans="2:10" ht="21.75" customHeight="1">
      <c r="B8" s="38" t="s">
        <v>18</v>
      </c>
      <c r="C8" s="38"/>
      <c r="D8" s="38"/>
      <c r="E8" s="38"/>
      <c r="F8" s="38"/>
      <c r="G8" s="38"/>
      <c r="H8" s="38"/>
      <c r="I8" s="38"/>
      <c r="J8" s="38"/>
    </row>
    <row r="9" spans="2:10" ht="12.75" customHeight="1">
      <c r="B9" s="39" t="s">
        <v>1</v>
      </c>
      <c r="C9" s="42" t="s">
        <v>2</v>
      </c>
      <c r="D9" s="43"/>
      <c r="E9" s="48" t="s">
        <v>3</v>
      </c>
      <c r="F9" s="49" t="s">
        <v>4</v>
      </c>
      <c r="G9" s="49"/>
      <c r="H9" s="49"/>
      <c r="I9" s="49"/>
      <c r="J9" s="50" t="s">
        <v>5</v>
      </c>
    </row>
    <row r="10" spans="2:10" ht="12.75" customHeight="1">
      <c r="B10" s="40"/>
      <c r="C10" s="44"/>
      <c r="D10" s="45"/>
      <c r="E10" s="48"/>
      <c r="F10" s="48" t="s">
        <v>6</v>
      </c>
      <c r="G10" s="49" t="s">
        <v>7</v>
      </c>
      <c r="H10" s="49"/>
      <c r="I10" s="49"/>
      <c r="J10" s="50"/>
    </row>
    <row r="11" spans="2:10" ht="77.25" customHeight="1">
      <c r="B11" s="41"/>
      <c r="C11" s="46"/>
      <c r="D11" s="47"/>
      <c r="E11" s="48"/>
      <c r="F11" s="48"/>
      <c r="G11" s="3" t="s">
        <v>8</v>
      </c>
      <c r="H11" s="3" t="s">
        <v>9</v>
      </c>
      <c r="I11" s="3" t="s">
        <v>10</v>
      </c>
      <c r="J11" s="50"/>
    </row>
    <row r="12" spans="2:10" ht="17.25" customHeight="1">
      <c r="B12" s="4">
        <v>1</v>
      </c>
      <c r="C12" s="11" t="s">
        <v>647</v>
      </c>
      <c r="D12" s="21" t="s">
        <v>89</v>
      </c>
      <c r="E12" s="5"/>
      <c r="F12" s="70" t="str">
        <f>IF(E12&lt;=14,"/","")</f>
        <v>/</v>
      </c>
      <c r="G12" s="70" t="str">
        <f>IF(AND(E12&gt;14,E12&lt;=20),"/","")</f>
        <v/>
      </c>
      <c r="H12" s="70" t="str">
        <f>IF(AND(E12&gt;20,E12&lt;=25),"/","")</f>
        <v/>
      </c>
      <c r="I12" s="70" t="str">
        <f>IF(AND(E12&gt;25,E12&lt;=30),"/","")</f>
        <v/>
      </c>
      <c r="J12" s="70" t="str">
        <f>IF(E12&gt;=15,"ผ่าน","ไม่ผ่าน")</f>
        <v>ไม่ผ่าน</v>
      </c>
    </row>
    <row r="13" spans="2:10" ht="17.25" customHeight="1">
      <c r="B13" s="4">
        <v>2</v>
      </c>
      <c r="C13" s="11" t="s">
        <v>647</v>
      </c>
      <c r="D13" s="21" t="s">
        <v>648</v>
      </c>
      <c r="E13" s="5"/>
      <c r="F13" s="70" t="str">
        <f t="shared" ref="F13:F46" si="0">IF(E13&lt;=14,"/","")</f>
        <v>/</v>
      </c>
      <c r="G13" s="70" t="str">
        <f t="shared" ref="G13:G46" si="1">IF(AND(E13&gt;14,E13&lt;=20),"/","")</f>
        <v/>
      </c>
      <c r="H13" s="70" t="str">
        <f t="shared" ref="H13:H46" si="2">IF(AND(E13&gt;20,E13&lt;=25),"/","")</f>
        <v/>
      </c>
      <c r="I13" s="70" t="str">
        <f t="shared" ref="I13:I46" si="3">IF(AND(E13&gt;25,E13&lt;=30),"/","")</f>
        <v/>
      </c>
      <c r="J13" s="70" t="str">
        <f t="shared" ref="J13:J46" si="4">IF(E13&gt;=15,"ผ่าน","ไม่ผ่าน")</f>
        <v>ไม่ผ่าน</v>
      </c>
    </row>
    <row r="14" spans="2:10" ht="17.25" customHeight="1">
      <c r="B14" s="4">
        <v>3</v>
      </c>
      <c r="C14" s="11" t="s">
        <v>649</v>
      </c>
      <c r="D14" s="12" t="s">
        <v>650</v>
      </c>
      <c r="E14" s="5"/>
      <c r="F14" s="70" t="str">
        <f t="shared" si="0"/>
        <v>/</v>
      </c>
      <c r="G14" s="70" t="str">
        <f t="shared" si="1"/>
        <v/>
      </c>
      <c r="H14" s="70" t="str">
        <f t="shared" si="2"/>
        <v/>
      </c>
      <c r="I14" s="70" t="str">
        <f t="shared" si="3"/>
        <v/>
      </c>
      <c r="J14" s="70" t="str">
        <f t="shared" si="4"/>
        <v>ไม่ผ่าน</v>
      </c>
    </row>
    <row r="15" spans="2:10" ht="17.25" customHeight="1">
      <c r="B15" s="4">
        <v>4</v>
      </c>
      <c r="C15" s="13" t="s">
        <v>651</v>
      </c>
      <c r="D15" s="14" t="s">
        <v>75</v>
      </c>
      <c r="E15" s="5"/>
      <c r="F15" s="70" t="str">
        <f t="shared" si="0"/>
        <v>/</v>
      </c>
      <c r="G15" s="70" t="str">
        <f t="shared" si="1"/>
        <v/>
      </c>
      <c r="H15" s="70" t="str">
        <f t="shared" si="2"/>
        <v/>
      </c>
      <c r="I15" s="70" t="str">
        <f t="shared" si="3"/>
        <v/>
      </c>
      <c r="J15" s="70" t="str">
        <f t="shared" si="4"/>
        <v>ไม่ผ่าน</v>
      </c>
    </row>
    <row r="16" spans="2:10" ht="17.25" customHeight="1">
      <c r="B16" s="4">
        <v>5</v>
      </c>
      <c r="C16" s="11" t="s">
        <v>652</v>
      </c>
      <c r="D16" s="12" t="s">
        <v>653</v>
      </c>
      <c r="E16" s="5"/>
      <c r="F16" s="70" t="str">
        <f t="shared" si="0"/>
        <v>/</v>
      </c>
      <c r="G16" s="70" t="str">
        <f t="shared" si="1"/>
        <v/>
      </c>
      <c r="H16" s="70" t="str">
        <f t="shared" si="2"/>
        <v/>
      </c>
      <c r="I16" s="70" t="str">
        <f t="shared" si="3"/>
        <v/>
      </c>
      <c r="J16" s="70" t="str">
        <f t="shared" si="4"/>
        <v>ไม่ผ่าน</v>
      </c>
    </row>
    <row r="17" spans="2:10" ht="17.25" customHeight="1">
      <c r="B17" s="4">
        <v>6</v>
      </c>
      <c r="C17" s="11" t="s">
        <v>654</v>
      </c>
      <c r="D17" s="12" t="s">
        <v>655</v>
      </c>
      <c r="E17" s="5"/>
      <c r="F17" s="70" t="str">
        <f t="shared" si="0"/>
        <v>/</v>
      </c>
      <c r="G17" s="70" t="str">
        <f t="shared" si="1"/>
        <v/>
      </c>
      <c r="H17" s="70" t="str">
        <f t="shared" si="2"/>
        <v/>
      </c>
      <c r="I17" s="70" t="str">
        <f t="shared" si="3"/>
        <v/>
      </c>
      <c r="J17" s="70" t="str">
        <f t="shared" si="4"/>
        <v>ไม่ผ่าน</v>
      </c>
    </row>
    <row r="18" spans="2:10" ht="17.25" customHeight="1">
      <c r="B18" s="4">
        <v>7</v>
      </c>
      <c r="C18" s="11" t="s">
        <v>656</v>
      </c>
      <c r="D18" s="12" t="s">
        <v>657</v>
      </c>
      <c r="E18" s="5"/>
      <c r="F18" s="70" t="str">
        <f t="shared" si="0"/>
        <v>/</v>
      </c>
      <c r="G18" s="70" t="str">
        <f t="shared" si="1"/>
        <v/>
      </c>
      <c r="H18" s="70" t="str">
        <f t="shared" si="2"/>
        <v/>
      </c>
      <c r="I18" s="70" t="str">
        <f t="shared" si="3"/>
        <v/>
      </c>
      <c r="J18" s="70" t="str">
        <f t="shared" si="4"/>
        <v>ไม่ผ่าน</v>
      </c>
    </row>
    <row r="19" spans="2:10" ht="17.25" customHeight="1">
      <c r="B19" s="4">
        <v>8</v>
      </c>
      <c r="C19" s="11" t="s">
        <v>658</v>
      </c>
      <c r="D19" s="12" t="s">
        <v>659</v>
      </c>
      <c r="E19" s="5"/>
      <c r="F19" s="70" t="str">
        <f t="shared" si="0"/>
        <v>/</v>
      </c>
      <c r="G19" s="70" t="str">
        <f t="shared" si="1"/>
        <v/>
      </c>
      <c r="H19" s="70" t="str">
        <f t="shared" si="2"/>
        <v/>
      </c>
      <c r="I19" s="70" t="str">
        <f t="shared" si="3"/>
        <v/>
      </c>
      <c r="J19" s="70" t="str">
        <f t="shared" si="4"/>
        <v>ไม่ผ่าน</v>
      </c>
    </row>
    <row r="20" spans="2:10" ht="17.25" customHeight="1">
      <c r="B20" s="4">
        <v>9</v>
      </c>
      <c r="C20" s="11" t="s">
        <v>660</v>
      </c>
      <c r="D20" s="12" t="s">
        <v>661</v>
      </c>
      <c r="E20" s="5"/>
      <c r="F20" s="70" t="str">
        <f t="shared" si="0"/>
        <v>/</v>
      </c>
      <c r="G20" s="70" t="str">
        <f t="shared" si="1"/>
        <v/>
      </c>
      <c r="H20" s="70" t="str">
        <f t="shared" si="2"/>
        <v/>
      </c>
      <c r="I20" s="70" t="str">
        <f t="shared" si="3"/>
        <v/>
      </c>
      <c r="J20" s="70" t="str">
        <f t="shared" si="4"/>
        <v>ไม่ผ่าน</v>
      </c>
    </row>
    <row r="21" spans="2:10" ht="17.25" customHeight="1">
      <c r="B21" s="4">
        <v>10</v>
      </c>
      <c r="C21" s="13" t="s">
        <v>36</v>
      </c>
      <c r="D21" s="14" t="s">
        <v>662</v>
      </c>
      <c r="E21" s="5"/>
      <c r="F21" s="70" t="str">
        <f t="shared" si="0"/>
        <v>/</v>
      </c>
      <c r="G21" s="70" t="str">
        <f t="shared" si="1"/>
        <v/>
      </c>
      <c r="H21" s="70" t="str">
        <f t="shared" si="2"/>
        <v/>
      </c>
      <c r="I21" s="70" t="str">
        <f t="shared" si="3"/>
        <v/>
      </c>
      <c r="J21" s="70" t="str">
        <f t="shared" si="4"/>
        <v>ไม่ผ่าน</v>
      </c>
    </row>
    <row r="22" spans="2:10" ht="17.25" customHeight="1">
      <c r="B22" s="4">
        <v>11</v>
      </c>
      <c r="C22" s="11" t="s">
        <v>663</v>
      </c>
      <c r="D22" s="12" t="s">
        <v>664</v>
      </c>
      <c r="E22" s="5"/>
      <c r="F22" s="70" t="str">
        <f t="shared" si="0"/>
        <v>/</v>
      </c>
      <c r="G22" s="70" t="str">
        <f t="shared" si="1"/>
        <v/>
      </c>
      <c r="H22" s="70" t="str">
        <f t="shared" si="2"/>
        <v/>
      </c>
      <c r="I22" s="70" t="str">
        <f t="shared" si="3"/>
        <v/>
      </c>
      <c r="J22" s="70" t="str">
        <f t="shared" si="4"/>
        <v>ไม่ผ่าน</v>
      </c>
    </row>
    <row r="23" spans="2:10" ht="17.25" customHeight="1">
      <c r="B23" s="4">
        <v>12</v>
      </c>
      <c r="C23" s="11" t="s">
        <v>665</v>
      </c>
      <c r="D23" s="12" t="s">
        <v>666</v>
      </c>
      <c r="E23" s="5"/>
      <c r="F23" s="70" t="str">
        <f t="shared" si="0"/>
        <v>/</v>
      </c>
      <c r="G23" s="70" t="str">
        <f t="shared" si="1"/>
        <v/>
      </c>
      <c r="H23" s="70" t="str">
        <f t="shared" si="2"/>
        <v/>
      </c>
      <c r="I23" s="70" t="str">
        <f t="shared" si="3"/>
        <v/>
      </c>
      <c r="J23" s="70" t="str">
        <f t="shared" si="4"/>
        <v>ไม่ผ่าน</v>
      </c>
    </row>
    <row r="24" spans="2:10" ht="17.25" customHeight="1">
      <c r="B24" s="4">
        <v>13</v>
      </c>
      <c r="C24" s="11" t="s">
        <v>667</v>
      </c>
      <c r="D24" s="12" t="s">
        <v>668</v>
      </c>
      <c r="E24" s="5"/>
      <c r="F24" s="70" t="str">
        <f t="shared" si="0"/>
        <v>/</v>
      </c>
      <c r="G24" s="70" t="str">
        <f t="shared" si="1"/>
        <v/>
      </c>
      <c r="H24" s="70" t="str">
        <f t="shared" si="2"/>
        <v/>
      </c>
      <c r="I24" s="70" t="str">
        <f t="shared" si="3"/>
        <v/>
      </c>
      <c r="J24" s="70" t="str">
        <f t="shared" si="4"/>
        <v>ไม่ผ่าน</v>
      </c>
    </row>
    <row r="25" spans="2:10" ht="17.25" customHeight="1">
      <c r="B25" s="4">
        <v>14</v>
      </c>
      <c r="C25" s="11" t="s">
        <v>524</v>
      </c>
      <c r="D25" s="12" t="s">
        <v>669</v>
      </c>
      <c r="E25" s="5"/>
      <c r="F25" s="70" t="str">
        <f t="shared" si="0"/>
        <v>/</v>
      </c>
      <c r="G25" s="70" t="str">
        <f t="shared" si="1"/>
        <v/>
      </c>
      <c r="H25" s="70" t="str">
        <f t="shared" si="2"/>
        <v/>
      </c>
      <c r="I25" s="70" t="str">
        <f t="shared" si="3"/>
        <v/>
      </c>
      <c r="J25" s="70" t="str">
        <f t="shared" si="4"/>
        <v>ไม่ผ่าน</v>
      </c>
    </row>
    <row r="26" spans="2:10" ht="17.25" customHeight="1">
      <c r="B26" s="4">
        <v>15</v>
      </c>
      <c r="C26" s="11" t="s">
        <v>670</v>
      </c>
      <c r="D26" s="12" t="s">
        <v>671</v>
      </c>
      <c r="E26" s="5"/>
      <c r="F26" s="70" t="str">
        <f t="shared" si="0"/>
        <v>/</v>
      </c>
      <c r="G26" s="70" t="str">
        <f t="shared" si="1"/>
        <v/>
      </c>
      <c r="H26" s="70" t="str">
        <f t="shared" si="2"/>
        <v/>
      </c>
      <c r="I26" s="70" t="str">
        <f t="shared" si="3"/>
        <v/>
      </c>
      <c r="J26" s="70" t="str">
        <f t="shared" si="4"/>
        <v>ไม่ผ่าน</v>
      </c>
    </row>
    <row r="27" spans="2:10" ht="17.25" customHeight="1">
      <c r="B27" s="4">
        <v>16</v>
      </c>
      <c r="C27" s="11" t="s">
        <v>672</v>
      </c>
      <c r="D27" s="12" t="s">
        <v>673</v>
      </c>
      <c r="E27" s="5"/>
      <c r="F27" s="70" t="str">
        <f t="shared" si="0"/>
        <v>/</v>
      </c>
      <c r="G27" s="70" t="str">
        <f t="shared" si="1"/>
        <v/>
      </c>
      <c r="H27" s="70" t="str">
        <f t="shared" si="2"/>
        <v/>
      </c>
      <c r="I27" s="70" t="str">
        <f t="shared" si="3"/>
        <v/>
      </c>
      <c r="J27" s="70" t="str">
        <f t="shared" si="4"/>
        <v>ไม่ผ่าน</v>
      </c>
    </row>
    <row r="28" spans="2:10" ht="17.25" customHeight="1">
      <c r="B28" s="4">
        <v>17</v>
      </c>
      <c r="C28" s="11" t="s">
        <v>674</v>
      </c>
      <c r="D28" s="12" t="s">
        <v>675</v>
      </c>
      <c r="E28" s="5"/>
      <c r="F28" s="70" t="str">
        <f t="shared" si="0"/>
        <v>/</v>
      </c>
      <c r="G28" s="70" t="str">
        <f t="shared" si="1"/>
        <v/>
      </c>
      <c r="H28" s="70" t="str">
        <f t="shared" si="2"/>
        <v/>
      </c>
      <c r="I28" s="70" t="str">
        <f t="shared" si="3"/>
        <v/>
      </c>
      <c r="J28" s="70" t="str">
        <f t="shared" si="4"/>
        <v>ไม่ผ่าน</v>
      </c>
    </row>
    <row r="29" spans="2:10" ht="17.25" customHeight="1">
      <c r="B29" s="4">
        <v>18</v>
      </c>
      <c r="C29" s="13" t="s">
        <v>676</v>
      </c>
      <c r="D29" s="14" t="s">
        <v>677</v>
      </c>
      <c r="E29" s="5"/>
      <c r="F29" s="70" t="str">
        <f t="shared" si="0"/>
        <v>/</v>
      </c>
      <c r="G29" s="70" t="str">
        <f t="shared" si="1"/>
        <v/>
      </c>
      <c r="H29" s="70" t="str">
        <f t="shared" si="2"/>
        <v/>
      </c>
      <c r="I29" s="70" t="str">
        <f t="shared" si="3"/>
        <v/>
      </c>
      <c r="J29" s="70" t="str">
        <f t="shared" si="4"/>
        <v>ไม่ผ่าน</v>
      </c>
    </row>
    <row r="30" spans="2:10" ht="17.25" customHeight="1">
      <c r="B30" s="4">
        <v>19</v>
      </c>
      <c r="C30" s="13" t="s">
        <v>678</v>
      </c>
      <c r="D30" s="14" t="s">
        <v>679</v>
      </c>
      <c r="E30" s="5"/>
      <c r="F30" s="70" t="str">
        <f t="shared" si="0"/>
        <v>/</v>
      </c>
      <c r="G30" s="70" t="str">
        <f t="shared" si="1"/>
        <v/>
      </c>
      <c r="H30" s="70" t="str">
        <f t="shared" si="2"/>
        <v/>
      </c>
      <c r="I30" s="70" t="str">
        <f t="shared" si="3"/>
        <v/>
      </c>
      <c r="J30" s="70" t="str">
        <f t="shared" si="4"/>
        <v>ไม่ผ่าน</v>
      </c>
    </row>
    <row r="31" spans="2:10" ht="17.25" customHeight="1">
      <c r="B31" s="4">
        <v>20</v>
      </c>
      <c r="C31" s="25" t="s">
        <v>680</v>
      </c>
      <c r="D31" s="27" t="s">
        <v>681</v>
      </c>
      <c r="E31" s="5"/>
      <c r="F31" s="70" t="str">
        <f t="shared" si="0"/>
        <v>/</v>
      </c>
      <c r="G31" s="70" t="str">
        <f t="shared" si="1"/>
        <v/>
      </c>
      <c r="H31" s="70" t="str">
        <f t="shared" si="2"/>
        <v/>
      </c>
      <c r="I31" s="70" t="str">
        <f t="shared" si="3"/>
        <v/>
      </c>
      <c r="J31" s="70" t="str">
        <f t="shared" si="4"/>
        <v>ไม่ผ่าน</v>
      </c>
    </row>
    <row r="32" spans="2:10" ht="19.5" customHeight="1">
      <c r="B32" s="4">
        <v>21</v>
      </c>
      <c r="C32" s="11" t="s">
        <v>682</v>
      </c>
      <c r="D32" s="12" t="s">
        <v>683</v>
      </c>
      <c r="E32" s="5"/>
      <c r="F32" s="70" t="str">
        <f t="shared" si="0"/>
        <v>/</v>
      </c>
      <c r="G32" s="70" t="str">
        <f t="shared" si="1"/>
        <v/>
      </c>
      <c r="H32" s="70" t="str">
        <f t="shared" si="2"/>
        <v/>
      </c>
      <c r="I32" s="70" t="str">
        <f t="shared" si="3"/>
        <v/>
      </c>
      <c r="J32" s="70" t="str">
        <f t="shared" si="4"/>
        <v>ไม่ผ่าน</v>
      </c>
    </row>
    <row r="33" spans="2:10" ht="19.5" customHeight="1">
      <c r="B33" s="4">
        <v>22</v>
      </c>
      <c r="C33" s="25" t="s">
        <v>684</v>
      </c>
      <c r="D33" s="27" t="s">
        <v>685</v>
      </c>
      <c r="E33" s="5"/>
      <c r="F33" s="70" t="str">
        <f t="shared" si="0"/>
        <v>/</v>
      </c>
      <c r="G33" s="70" t="str">
        <f t="shared" si="1"/>
        <v/>
      </c>
      <c r="H33" s="70" t="str">
        <f t="shared" si="2"/>
        <v/>
      </c>
      <c r="I33" s="70" t="str">
        <f t="shared" si="3"/>
        <v/>
      </c>
      <c r="J33" s="70" t="str">
        <f t="shared" si="4"/>
        <v>ไม่ผ่าน</v>
      </c>
    </row>
    <row r="34" spans="2:10" ht="19.5" customHeight="1">
      <c r="B34" s="4">
        <v>23</v>
      </c>
      <c r="C34" s="11" t="s">
        <v>65</v>
      </c>
      <c r="D34" s="12" t="s">
        <v>23</v>
      </c>
      <c r="E34" s="5"/>
      <c r="F34" s="70" t="str">
        <f t="shared" si="0"/>
        <v>/</v>
      </c>
      <c r="G34" s="70" t="str">
        <f t="shared" si="1"/>
        <v/>
      </c>
      <c r="H34" s="70" t="str">
        <f t="shared" si="2"/>
        <v/>
      </c>
      <c r="I34" s="70" t="str">
        <f t="shared" si="3"/>
        <v/>
      </c>
      <c r="J34" s="70" t="str">
        <f t="shared" si="4"/>
        <v>ไม่ผ่าน</v>
      </c>
    </row>
    <row r="35" spans="2:10" ht="19.5" customHeight="1">
      <c r="B35" s="4">
        <v>24</v>
      </c>
      <c r="C35" s="11" t="s">
        <v>686</v>
      </c>
      <c r="D35" s="12" t="s">
        <v>687</v>
      </c>
      <c r="E35" s="5"/>
      <c r="F35" s="70" t="str">
        <f t="shared" si="0"/>
        <v>/</v>
      </c>
      <c r="G35" s="70" t="str">
        <f t="shared" si="1"/>
        <v/>
      </c>
      <c r="H35" s="70" t="str">
        <f t="shared" si="2"/>
        <v/>
      </c>
      <c r="I35" s="70" t="str">
        <f t="shared" si="3"/>
        <v/>
      </c>
      <c r="J35" s="70" t="str">
        <f t="shared" si="4"/>
        <v>ไม่ผ่าน</v>
      </c>
    </row>
    <row r="36" spans="2:10" ht="19.5" customHeight="1">
      <c r="B36" s="4">
        <v>25</v>
      </c>
      <c r="C36" s="11" t="s">
        <v>688</v>
      </c>
      <c r="D36" s="12" t="s">
        <v>689</v>
      </c>
      <c r="E36" s="5"/>
      <c r="F36" s="70" t="str">
        <f t="shared" si="0"/>
        <v>/</v>
      </c>
      <c r="G36" s="70" t="str">
        <f t="shared" si="1"/>
        <v/>
      </c>
      <c r="H36" s="70" t="str">
        <f t="shared" si="2"/>
        <v/>
      </c>
      <c r="I36" s="70" t="str">
        <f t="shared" si="3"/>
        <v/>
      </c>
      <c r="J36" s="70" t="str">
        <f t="shared" si="4"/>
        <v>ไม่ผ่าน</v>
      </c>
    </row>
    <row r="37" spans="2:10" ht="19.5" customHeight="1">
      <c r="B37" s="4">
        <v>26</v>
      </c>
      <c r="C37" s="11" t="s">
        <v>690</v>
      </c>
      <c r="D37" s="12" t="s">
        <v>691</v>
      </c>
      <c r="E37" s="5"/>
      <c r="F37" s="70" t="str">
        <f t="shared" si="0"/>
        <v>/</v>
      </c>
      <c r="G37" s="70" t="str">
        <f t="shared" si="1"/>
        <v/>
      </c>
      <c r="H37" s="70" t="str">
        <f t="shared" si="2"/>
        <v/>
      </c>
      <c r="I37" s="70" t="str">
        <f t="shared" si="3"/>
        <v/>
      </c>
      <c r="J37" s="70" t="str">
        <f t="shared" si="4"/>
        <v>ไม่ผ่าน</v>
      </c>
    </row>
    <row r="38" spans="2:10" ht="19.5" customHeight="1">
      <c r="B38" s="4">
        <v>27</v>
      </c>
      <c r="C38" s="11" t="s">
        <v>692</v>
      </c>
      <c r="D38" s="12" t="s">
        <v>693</v>
      </c>
      <c r="E38" s="5"/>
      <c r="F38" s="70" t="str">
        <f t="shared" si="0"/>
        <v>/</v>
      </c>
      <c r="G38" s="70" t="str">
        <f t="shared" si="1"/>
        <v/>
      </c>
      <c r="H38" s="70" t="str">
        <f t="shared" si="2"/>
        <v/>
      </c>
      <c r="I38" s="70" t="str">
        <f t="shared" si="3"/>
        <v/>
      </c>
      <c r="J38" s="70" t="str">
        <f t="shared" si="4"/>
        <v>ไม่ผ่าน</v>
      </c>
    </row>
    <row r="39" spans="2:10" ht="19.5" customHeight="1">
      <c r="B39" s="4">
        <v>28</v>
      </c>
      <c r="C39" s="11" t="s">
        <v>694</v>
      </c>
      <c r="D39" s="12" t="s">
        <v>695</v>
      </c>
      <c r="E39" s="5"/>
      <c r="F39" s="70" t="str">
        <f t="shared" si="0"/>
        <v>/</v>
      </c>
      <c r="G39" s="70" t="str">
        <f t="shared" si="1"/>
        <v/>
      </c>
      <c r="H39" s="70" t="str">
        <f t="shared" si="2"/>
        <v/>
      </c>
      <c r="I39" s="70" t="str">
        <f t="shared" si="3"/>
        <v/>
      </c>
      <c r="J39" s="70" t="str">
        <f t="shared" si="4"/>
        <v>ไม่ผ่าน</v>
      </c>
    </row>
    <row r="40" spans="2:10" ht="19.5" customHeight="1">
      <c r="B40" s="4">
        <v>29</v>
      </c>
      <c r="C40" s="17" t="s">
        <v>696</v>
      </c>
      <c r="D40" s="18" t="s">
        <v>697</v>
      </c>
      <c r="E40" s="5"/>
      <c r="F40" s="70" t="str">
        <f t="shared" si="0"/>
        <v>/</v>
      </c>
      <c r="G40" s="70" t="str">
        <f t="shared" si="1"/>
        <v/>
      </c>
      <c r="H40" s="70" t="str">
        <f t="shared" si="2"/>
        <v/>
      </c>
      <c r="I40" s="70" t="str">
        <f t="shared" si="3"/>
        <v/>
      </c>
      <c r="J40" s="70" t="str">
        <f t="shared" si="4"/>
        <v>ไม่ผ่าน</v>
      </c>
    </row>
    <row r="41" spans="2:10" ht="18.75">
      <c r="B41" s="4">
        <v>30</v>
      </c>
      <c r="C41" s="11" t="s">
        <v>698</v>
      </c>
      <c r="D41" s="12" t="s">
        <v>699</v>
      </c>
      <c r="E41" s="5"/>
      <c r="F41" s="70" t="str">
        <f t="shared" si="0"/>
        <v>/</v>
      </c>
      <c r="G41" s="70" t="str">
        <f t="shared" si="1"/>
        <v/>
      </c>
      <c r="H41" s="70" t="str">
        <f t="shared" si="2"/>
        <v/>
      </c>
      <c r="I41" s="70" t="str">
        <f t="shared" si="3"/>
        <v/>
      </c>
      <c r="J41" s="70" t="str">
        <f t="shared" si="4"/>
        <v>ไม่ผ่าน</v>
      </c>
    </row>
    <row r="42" spans="2:10" ht="18.75">
      <c r="B42" s="4">
        <v>31</v>
      </c>
      <c r="C42" s="11" t="s">
        <v>700</v>
      </c>
      <c r="D42" s="12" t="s">
        <v>56</v>
      </c>
      <c r="E42" s="5"/>
      <c r="F42" s="70" t="str">
        <f t="shared" si="0"/>
        <v>/</v>
      </c>
      <c r="G42" s="70" t="str">
        <f t="shared" si="1"/>
        <v/>
      </c>
      <c r="H42" s="70" t="str">
        <f t="shared" si="2"/>
        <v/>
      </c>
      <c r="I42" s="70" t="str">
        <f t="shared" si="3"/>
        <v/>
      </c>
      <c r="J42" s="70" t="str">
        <f t="shared" si="4"/>
        <v>ไม่ผ่าน</v>
      </c>
    </row>
    <row r="43" spans="2:10" ht="18.75">
      <c r="B43" s="35">
        <v>32</v>
      </c>
      <c r="C43" s="11" t="s">
        <v>701</v>
      </c>
      <c r="D43" s="12" t="s">
        <v>702</v>
      </c>
      <c r="E43" s="5"/>
      <c r="F43" s="70" t="str">
        <f t="shared" si="0"/>
        <v>/</v>
      </c>
      <c r="G43" s="70" t="str">
        <f t="shared" si="1"/>
        <v/>
      </c>
      <c r="H43" s="70" t="str">
        <f t="shared" si="2"/>
        <v/>
      </c>
      <c r="I43" s="70" t="str">
        <f t="shared" si="3"/>
        <v/>
      </c>
      <c r="J43" s="70" t="str">
        <f t="shared" si="4"/>
        <v>ไม่ผ่าน</v>
      </c>
    </row>
    <row r="44" spans="2:10" ht="18.75">
      <c r="B44" s="4">
        <v>33</v>
      </c>
      <c r="C44" s="11" t="s">
        <v>703</v>
      </c>
      <c r="D44" s="12" t="s">
        <v>704</v>
      </c>
      <c r="E44" s="5"/>
      <c r="F44" s="70" t="str">
        <f t="shared" si="0"/>
        <v>/</v>
      </c>
      <c r="G44" s="70" t="str">
        <f t="shared" si="1"/>
        <v/>
      </c>
      <c r="H44" s="70" t="str">
        <f t="shared" si="2"/>
        <v/>
      </c>
      <c r="I44" s="70" t="str">
        <f t="shared" si="3"/>
        <v/>
      </c>
      <c r="J44" s="70" t="str">
        <f t="shared" si="4"/>
        <v>ไม่ผ่าน</v>
      </c>
    </row>
    <row r="45" spans="2:10" ht="18.75">
      <c r="B45" s="4">
        <v>34</v>
      </c>
      <c r="C45" s="11" t="s">
        <v>705</v>
      </c>
      <c r="D45" s="12" t="s">
        <v>706</v>
      </c>
      <c r="E45" s="5"/>
      <c r="F45" s="70" t="str">
        <f t="shared" si="0"/>
        <v>/</v>
      </c>
      <c r="G45" s="70" t="str">
        <f t="shared" si="1"/>
        <v/>
      </c>
      <c r="H45" s="70" t="str">
        <f t="shared" si="2"/>
        <v/>
      </c>
      <c r="I45" s="70" t="str">
        <f t="shared" si="3"/>
        <v/>
      </c>
      <c r="J45" s="70" t="str">
        <f t="shared" si="4"/>
        <v>ไม่ผ่าน</v>
      </c>
    </row>
    <row r="46" spans="2:10" ht="18.75">
      <c r="B46" s="4">
        <v>35</v>
      </c>
      <c r="C46" s="11" t="s">
        <v>707</v>
      </c>
      <c r="D46" s="12" t="s">
        <v>708</v>
      </c>
      <c r="E46" s="5"/>
      <c r="F46" s="70" t="str">
        <f t="shared" si="0"/>
        <v>/</v>
      </c>
      <c r="G46" s="70" t="str">
        <f t="shared" si="1"/>
        <v/>
      </c>
      <c r="H46" s="70" t="str">
        <f t="shared" si="2"/>
        <v/>
      </c>
      <c r="I46" s="70" t="str">
        <f t="shared" si="3"/>
        <v/>
      </c>
      <c r="J46" s="70" t="str">
        <f t="shared" si="4"/>
        <v>ไม่ผ่าน</v>
      </c>
    </row>
    <row r="47" spans="2:10" ht="19.5" customHeight="1">
      <c r="B47" s="51" t="s">
        <v>12</v>
      </c>
      <c r="C47" s="52"/>
      <c r="D47" s="52"/>
      <c r="E47" s="53"/>
      <c r="F47" s="5"/>
      <c r="G47" s="5"/>
      <c r="H47" s="5"/>
      <c r="I47" s="70" t="s">
        <v>7</v>
      </c>
      <c r="J47" s="70">
        <f>COUNTIF(J12:J46,"ผ่าน")</f>
        <v>0</v>
      </c>
    </row>
    <row r="48" spans="2:10" ht="19.5" customHeight="1">
      <c r="B48" s="54" t="s">
        <v>13</v>
      </c>
      <c r="C48" s="55"/>
      <c r="D48" s="55"/>
      <c r="E48" s="56"/>
      <c r="F48" s="60"/>
      <c r="G48" s="5"/>
      <c r="H48" s="5"/>
      <c r="I48" s="71" t="s">
        <v>832</v>
      </c>
      <c r="J48" s="71">
        <f>COUNTIF(J12:J46,"ไม่ผ่าน")</f>
        <v>35</v>
      </c>
    </row>
    <row r="49" spans="1:12" ht="19.5" customHeight="1">
      <c r="B49" s="57"/>
      <c r="C49" s="58"/>
      <c r="D49" s="58"/>
      <c r="E49" s="59"/>
      <c r="F49" s="61"/>
      <c r="G49" s="51"/>
      <c r="H49" s="52"/>
      <c r="I49" s="53"/>
      <c r="J49" s="6"/>
    </row>
    <row r="50" spans="1:12">
      <c r="C50" s="1" t="s">
        <v>11</v>
      </c>
    </row>
    <row r="52" spans="1:12" ht="22.5" customHeight="1">
      <c r="B52" s="37" t="s">
        <v>14</v>
      </c>
      <c r="C52" s="37"/>
      <c r="D52" s="37"/>
      <c r="E52" s="37"/>
      <c r="F52" s="37"/>
      <c r="G52" s="37"/>
      <c r="H52" s="37"/>
      <c r="I52" s="37"/>
      <c r="J52" s="37"/>
      <c r="K52" s="7"/>
      <c r="L52" s="7"/>
    </row>
    <row r="53" spans="1:12" ht="22.5" customHeight="1">
      <c r="A53" s="8"/>
      <c r="B53" s="37" t="s">
        <v>16</v>
      </c>
      <c r="C53" s="37"/>
      <c r="D53" s="37"/>
      <c r="E53" s="37"/>
      <c r="F53" s="37"/>
      <c r="G53" s="37"/>
      <c r="H53" s="37"/>
      <c r="I53" s="37"/>
      <c r="J53" s="37"/>
      <c r="K53" s="7"/>
      <c r="L53" s="7"/>
    </row>
    <row r="54" spans="1:12" ht="22.5" customHeight="1">
      <c r="A54" s="8"/>
      <c r="B54" s="37" t="s">
        <v>17</v>
      </c>
      <c r="C54" s="37"/>
      <c r="D54" s="37"/>
      <c r="E54" s="37"/>
      <c r="F54" s="37"/>
      <c r="G54" s="37"/>
      <c r="H54" s="37"/>
      <c r="I54" s="37"/>
      <c r="J54" s="37"/>
      <c r="K54" s="7"/>
      <c r="L54" s="7"/>
    </row>
    <row r="55" spans="1:12" ht="21">
      <c r="C55" s="62" t="s">
        <v>833</v>
      </c>
      <c r="D55" s="63" t="s">
        <v>834</v>
      </c>
      <c r="E55" s="64" t="s">
        <v>835</v>
      </c>
      <c r="F55" s="64"/>
      <c r="G55" s="64" t="s">
        <v>836</v>
      </c>
      <c r="H55" s="64"/>
    </row>
    <row r="56" spans="1:12" ht="21">
      <c r="C56" s="65"/>
      <c r="D56" s="66" t="s">
        <v>837</v>
      </c>
      <c r="E56" s="67" t="s">
        <v>838</v>
      </c>
      <c r="F56" s="67"/>
      <c r="G56" s="68">
        <f>COUNTIF(F12:F46,"/")</f>
        <v>35</v>
      </c>
      <c r="H56" s="68"/>
    </row>
    <row r="57" spans="1:12" ht="21">
      <c r="C57" s="65"/>
      <c r="D57" s="66" t="s">
        <v>839</v>
      </c>
      <c r="E57" s="67" t="s">
        <v>840</v>
      </c>
      <c r="F57" s="67"/>
      <c r="G57" s="68">
        <f>COUNTIF(G12:G46,"/")</f>
        <v>0</v>
      </c>
      <c r="H57" s="68"/>
    </row>
    <row r="58" spans="1:12" ht="21">
      <c r="C58" s="65"/>
      <c r="D58" s="66" t="s">
        <v>841</v>
      </c>
      <c r="E58" s="67" t="s">
        <v>842</v>
      </c>
      <c r="F58" s="67"/>
      <c r="G58" s="68">
        <f>COUNTIF(H12:H46,"/")</f>
        <v>0</v>
      </c>
      <c r="H58" s="68"/>
    </row>
    <row r="59" spans="1:12" ht="21">
      <c r="C59" s="69"/>
      <c r="D59" s="66" t="s">
        <v>843</v>
      </c>
      <c r="E59" s="67" t="s">
        <v>844</v>
      </c>
      <c r="F59" s="67"/>
      <c r="G59" s="68">
        <f>COUNTIF(I12:I46,"/")</f>
        <v>0</v>
      </c>
      <c r="H59" s="68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3:J53"/>
    <mergeCell ref="B54:J54"/>
    <mergeCell ref="B47:E47"/>
    <mergeCell ref="B48:E49"/>
    <mergeCell ref="F48:F49"/>
    <mergeCell ref="G49:I49"/>
    <mergeCell ref="B52:J52"/>
    <mergeCell ref="C55:C59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5:L63"/>
  <sheetViews>
    <sheetView showWhiteSpace="0" view="pageLayout" topLeftCell="A41" workbookViewId="0">
      <selection activeCell="G59" sqref="G59:H59"/>
    </sheetView>
  </sheetViews>
  <sheetFormatPr defaultRowHeight="12.75"/>
  <cols>
    <col min="1" max="1" width="9" style="1"/>
    <col min="2" max="2" width="4.625" style="1" customWidth="1"/>
    <col min="3" max="3" width="12.25" style="1" customWidth="1"/>
    <col min="4" max="4" width="12.125" style="1" customWidth="1"/>
    <col min="5" max="5" width="9" style="1"/>
    <col min="6" max="9" width="5.375" style="1" customWidth="1"/>
    <col min="10" max="16384" width="9" style="1"/>
  </cols>
  <sheetData>
    <row r="5" spans="2:10" ht="10.5" customHeight="1"/>
    <row r="6" spans="2:10" s="2" customFormat="1" ht="18" customHeight="1">
      <c r="B6" s="36" t="s">
        <v>0</v>
      </c>
      <c r="C6" s="36"/>
      <c r="D6" s="36"/>
      <c r="E6" s="36"/>
      <c r="F6" s="36"/>
      <c r="G6" s="36"/>
      <c r="H6" s="36"/>
      <c r="I6" s="36"/>
      <c r="J6" s="36"/>
    </row>
    <row r="7" spans="2:10" ht="21" customHeight="1">
      <c r="B7" s="37" t="s">
        <v>15</v>
      </c>
      <c r="C7" s="37"/>
      <c r="D7" s="37"/>
      <c r="E7" s="37"/>
      <c r="F7" s="37"/>
      <c r="G7" s="37"/>
      <c r="H7" s="37"/>
      <c r="I7" s="37"/>
      <c r="J7" s="37"/>
    </row>
    <row r="8" spans="2:10" ht="21.75" customHeight="1">
      <c r="B8" s="38" t="s">
        <v>18</v>
      </c>
      <c r="C8" s="38"/>
      <c r="D8" s="38"/>
      <c r="E8" s="38"/>
      <c r="F8" s="38"/>
      <c r="G8" s="38"/>
      <c r="H8" s="38"/>
      <c r="I8" s="38"/>
      <c r="J8" s="38"/>
    </row>
    <row r="9" spans="2:10" ht="12" customHeight="1">
      <c r="B9" s="39" t="s">
        <v>1</v>
      </c>
      <c r="C9" s="42" t="s">
        <v>2</v>
      </c>
      <c r="D9" s="43"/>
      <c r="E9" s="48" t="s">
        <v>3</v>
      </c>
      <c r="F9" s="49" t="s">
        <v>4</v>
      </c>
      <c r="G9" s="49"/>
      <c r="H9" s="49"/>
      <c r="I9" s="49"/>
      <c r="J9" s="50" t="s">
        <v>5</v>
      </c>
    </row>
    <row r="10" spans="2:10" ht="12" customHeight="1">
      <c r="B10" s="40"/>
      <c r="C10" s="44"/>
      <c r="D10" s="45"/>
      <c r="E10" s="48"/>
      <c r="F10" s="48" t="s">
        <v>6</v>
      </c>
      <c r="G10" s="49" t="s">
        <v>7</v>
      </c>
      <c r="H10" s="49"/>
      <c r="I10" s="49"/>
      <c r="J10" s="50"/>
    </row>
    <row r="11" spans="2:10" ht="77.25" customHeight="1">
      <c r="B11" s="41"/>
      <c r="C11" s="46"/>
      <c r="D11" s="47"/>
      <c r="E11" s="48"/>
      <c r="F11" s="48"/>
      <c r="G11" s="3" t="s">
        <v>8</v>
      </c>
      <c r="H11" s="3" t="s">
        <v>9</v>
      </c>
      <c r="I11" s="3" t="s">
        <v>10</v>
      </c>
      <c r="J11" s="50"/>
    </row>
    <row r="12" spans="2:10" ht="19.5" customHeight="1">
      <c r="B12" s="4">
        <v>1</v>
      </c>
      <c r="C12" s="23" t="s">
        <v>709</v>
      </c>
      <c r="D12" s="24" t="s">
        <v>710</v>
      </c>
      <c r="E12" s="5"/>
      <c r="F12" s="70" t="str">
        <f>IF(E12&lt;=14,"/","")</f>
        <v>/</v>
      </c>
      <c r="G12" s="70" t="str">
        <f>IF(AND(E12&gt;14,E12&lt;=20),"/","")</f>
        <v/>
      </c>
      <c r="H12" s="70" t="str">
        <f>IF(AND(E12&gt;20,E12&lt;=25),"/","")</f>
        <v/>
      </c>
      <c r="I12" s="70" t="str">
        <f>IF(AND(E12&gt;25,E12&lt;=30),"/","")</f>
        <v/>
      </c>
      <c r="J12" s="70" t="str">
        <f>IF(E12&gt;=15,"ผ่าน","ไม่ผ่าน")</f>
        <v>ไม่ผ่าน</v>
      </c>
    </row>
    <row r="13" spans="2:10" ht="19.5" customHeight="1">
      <c r="B13" s="4">
        <v>2</v>
      </c>
      <c r="C13" s="13" t="s">
        <v>711</v>
      </c>
      <c r="D13" s="19" t="s">
        <v>712</v>
      </c>
      <c r="E13" s="5"/>
      <c r="F13" s="70" t="str">
        <f t="shared" ref="F13:F50" si="0">IF(E13&lt;=14,"/","")</f>
        <v>/</v>
      </c>
      <c r="G13" s="70" t="str">
        <f t="shared" ref="G13:G50" si="1">IF(AND(E13&gt;14,E13&lt;=20),"/","")</f>
        <v/>
      </c>
      <c r="H13" s="70" t="str">
        <f t="shared" ref="H13:H50" si="2">IF(AND(E13&gt;20,E13&lt;=25),"/","")</f>
        <v/>
      </c>
      <c r="I13" s="70" t="str">
        <f t="shared" ref="I13:I50" si="3">IF(AND(E13&gt;25,E13&lt;=30),"/","")</f>
        <v/>
      </c>
      <c r="J13" s="70" t="str">
        <f t="shared" ref="J13:J50" si="4">IF(E13&gt;=15,"ผ่าน","ไม่ผ่าน")</f>
        <v>ไม่ผ่าน</v>
      </c>
    </row>
    <row r="14" spans="2:10" ht="19.5" customHeight="1">
      <c r="B14" s="4">
        <v>3</v>
      </c>
      <c r="C14" s="11" t="s">
        <v>35</v>
      </c>
      <c r="D14" s="21" t="s">
        <v>713</v>
      </c>
      <c r="E14" s="5"/>
      <c r="F14" s="70" t="str">
        <f t="shared" si="0"/>
        <v>/</v>
      </c>
      <c r="G14" s="70" t="str">
        <f t="shared" si="1"/>
        <v/>
      </c>
      <c r="H14" s="70" t="str">
        <f t="shared" si="2"/>
        <v/>
      </c>
      <c r="I14" s="70" t="str">
        <f t="shared" si="3"/>
        <v/>
      </c>
      <c r="J14" s="70" t="str">
        <f t="shared" si="4"/>
        <v>ไม่ผ่าน</v>
      </c>
    </row>
    <row r="15" spans="2:10" ht="19.5" customHeight="1">
      <c r="B15" s="4">
        <v>4</v>
      </c>
      <c r="C15" s="11" t="s">
        <v>714</v>
      </c>
      <c r="D15" s="21" t="s">
        <v>715</v>
      </c>
      <c r="E15" s="5"/>
      <c r="F15" s="70" t="str">
        <f t="shared" si="0"/>
        <v>/</v>
      </c>
      <c r="G15" s="70" t="str">
        <f t="shared" si="1"/>
        <v/>
      </c>
      <c r="H15" s="70" t="str">
        <f t="shared" si="2"/>
        <v/>
      </c>
      <c r="I15" s="70" t="str">
        <f t="shared" si="3"/>
        <v/>
      </c>
      <c r="J15" s="70" t="str">
        <f t="shared" si="4"/>
        <v>ไม่ผ่าน</v>
      </c>
    </row>
    <row r="16" spans="2:10" ht="19.5" customHeight="1">
      <c r="B16" s="4">
        <v>5</v>
      </c>
      <c r="C16" s="11" t="s">
        <v>716</v>
      </c>
      <c r="D16" s="21" t="s">
        <v>717</v>
      </c>
      <c r="E16" s="5"/>
      <c r="F16" s="70" t="str">
        <f t="shared" si="0"/>
        <v>/</v>
      </c>
      <c r="G16" s="70" t="str">
        <f t="shared" si="1"/>
        <v/>
      </c>
      <c r="H16" s="70" t="str">
        <f t="shared" si="2"/>
        <v/>
      </c>
      <c r="I16" s="70" t="str">
        <f t="shared" si="3"/>
        <v/>
      </c>
      <c r="J16" s="70" t="str">
        <f t="shared" si="4"/>
        <v>ไม่ผ่าน</v>
      </c>
    </row>
    <row r="17" spans="2:10" ht="19.5" customHeight="1">
      <c r="B17" s="4">
        <v>6</v>
      </c>
      <c r="C17" s="11" t="s">
        <v>38</v>
      </c>
      <c r="D17" s="21" t="s">
        <v>718</v>
      </c>
      <c r="E17" s="5"/>
      <c r="F17" s="70" t="str">
        <f t="shared" si="0"/>
        <v>/</v>
      </c>
      <c r="G17" s="70" t="str">
        <f t="shared" si="1"/>
        <v/>
      </c>
      <c r="H17" s="70" t="str">
        <f t="shared" si="2"/>
        <v/>
      </c>
      <c r="I17" s="70" t="str">
        <f t="shared" si="3"/>
        <v/>
      </c>
      <c r="J17" s="70" t="str">
        <f t="shared" si="4"/>
        <v>ไม่ผ่าน</v>
      </c>
    </row>
    <row r="18" spans="2:10" ht="19.5" customHeight="1">
      <c r="B18" s="4">
        <v>7</v>
      </c>
      <c r="C18" s="11" t="s">
        <v>21</v>
      </c>
      <c r="D18" s="21" t="s">
        <v>47</v>
      </c>
      <c r="E18" s="5"/>
      <c r="F18" s="70" t="str">
        <f t="shared" si="0"/>
        <v>/</v>
      </c>
      <c r="G18" s="70" t="str">
        <f t="shared" si="1"/>
        <v/>
      </c>
      <c r="H18" s="70" t="str">
        <f t="shared" si="2"/>
        <v/>
      </c>
      <c r="I18" s="70" t="str">
        <f t="shared" si="3"/>
        <v/>
      </c>
      <c r="J18" s="70" t="str">
        <f t="shared" si="4"/>
        <v>ไม่ผ่าน</v>
      </c>
    </row>
    <row r="19" spans="2:10" ht="19.5" customHeight="1">
      <c r="B19" s="4">
        <v>8</v>
      </c>
      <c r="C19" s="11" t="s">
        <v>719</v>
      </c>
      <c r="D19" s="21" t="s">
        <v>720</v>
      </c>
      <c r="E19" s="5"/>
      <c r="F19" s="70" t="str">
        <f t="shared" si="0"/>
        <v>/</v>
      </c>
      <c r="G19" s="70" t="str">
        <f t="shared" si="1"/>
        <v/>
      </c>
      <c r="H19" s="70" t="str">
        <f t="shared" si="2"/>
        <v/>
      </c>
      <c r="I19" s="70" t="str">
        <f t="shared" si="3"/>
        <v/>
      </c>
      <c r="J19" s="70" t="str">
        <f t="shared" si="4"/>
        <v>ไม่ผ่าน</v>
      </c>
    </row>
    <row r="20" spans="2:10" ht="19.5" customHeight="1">
      <c r="B20" s="4">
        <v>9</v>
      </c>
      <c r="C20" s="11" t="s">
        <v>576</v>
      </c>
      <c r="D20" s="21" t="s">
        <v>721</v>
      </c>
      <c r="E20" s="5"/>
      <c r="F20" s="70" t="str">
        <f t="shared" si="0"/>
        <v>/</v>
      </c>
      <c r="G20" s="70" t="str">
        <f t="shared" si="1"/>
        <v/>
      </c>
      <c r="H20" s="70" t="str">
        <f t="shared" si="2"/>
        <v/>
      </c>
      <c r="I20" s="70" t="str">
        <f t="shared" si="3"/>
        <v/>
      </c>
      <c r="J20" s="70" t="str">
        <f t="shared" si="4"/>
        <v>ไม่ผ่าน</v>
      </c>
    </row>
    <row r="21" spans="2:10" ht="19.5" customHeight="1">
      <c r="B21" s="4">
        <v>10</v>
      </c>
      <c r="C21" s="11" t="s">
        <v>722</v>
      </c>
      <c r="D21" s="21" t="s">
        <v>723</v>
      </c>
      <c r="E21" s="5"/>
      <c r="F21" s="70" t="str">
        <f t="shared" si="0"/>
        <v>/</v>
      </c>
      <c r="G21" s="70" t="str">
        <f t="shared" si="1"/>
        <v/>
      </c>
      <c r="H21" s="70" t="str">
        <f t="shared" si="2"/>
        <v/>
      </c>
      <c r="I21" s="70" t="str">
        <f t="shared" si="3"/>
        <v/>
      </c>
      <c r="J21" s="70" t="str">
        <f t="shared" si="4"/>
        <v>ไม่ผ่าน</v>
      </c>
    </row>
    <row r="22" spans="2:10" ht="19.5" customHeight="1">
      <c r="B22" s="4">
        <v>11</v>
      </c>
      <c r="C22" s="11" t="s">
        <v>724</v>
      </c>
      <c r="D22" s="21" t="s">
        <v>725</v>
      </c>
      <c r="E22" s="5"/>
      <c r="F22" s="70" t="str">
        <f t="shared" si="0"/>
        <v>/</v>
      </c>
      <c r="G22" s="70" t="str">
        <f t="shared" si="1"/>
        <v/>
      </c>
      <c r="H22" s="70" t="str">
        <f t="shared" si="2"/>
        <v/>
      </c>
      <c r="I22" s="70" t="str">
        <f t="shared" si="3"/>
        <v/>
      </c>
      <c r="J22" s="70" t="str">
        <f t="shared" si="4"/>
        <v>ไม่ผ่าน</v>
      </c>
    </row>
    <row r="23" spans="2:10" ht="19.5" customHeight="1">
      <c r="B23" s="4">
        <v>12</v>
      </c>
      <c r="C23" s="11" t="s">
        <v>726</v>
      </c>
      <c r="D23" s="21" t="s">
        <v>727</v>
      </c>
      <c r="E23" s="5"/>
      <c r="F23" s="70" t="str">
        <f t="shared" si="0"/>
        <v>/</v>
      </c>
      <c r="G23" s="70" t="str">
        <f t="shared" si="1"/>
        <v/>
      </c>
      <c r="H23" s="70" t="str">
        <f t="shared" si="2"/>
        <v/>
      </c>
      <c r="I23" s="70" t="str">
        <f t="shared" si="3"/>
        <v/>
      </c>
      <c r="J23" s="70" t="str">
        <f t="shared" si="4"/>
        <v>ไม่ผ่าน</v>
      </c>
    </row>
    <row r="24" spans="2:10" ht="19.5" customHeight="1">
      <c r="B24" s="4">
        <v>13</v>
      </c>
      <c r="C24" s="11" t="s">
        <v>728</v>
      </c>
      <c r="D24" s="21" t="s">
        <v>729</v>
      </c>
      <c r="E24" s="5"/>
      <c r="F24" s="70" t="str">
        <f t="shared" si="0"/>
        <v>/</v>
      </c>
      <c r="G24" s="70" t="str">
        <f t="shared" si="1"/>
        <v/>
      </c>
      <c r="H24" s="70" t="str">
        <f t="shared" si="2"/>
        <v/>
      </c>
      <c r="I24" s="70" t="str">
        <f t="shared" si="3"/>
        <v/>
      </c>
      <c r="J24" s="70" t="str">
        <f t="shared" si="4"/>
        <v>ไม่ผ่าน</v>
      </c>
    </row>
    <row r="25" spans="2:10" ht="19.5" customHeight="1">
      <c r="B25" s="4">
        <v>14</v>
      </c>
      <c r="C25" s="11" t="s">
        <v>730</v>
      </c>
      <c r="D25" s="21" t="s">
        <v>441</v>
      </c>
      <c r="E25" s="5"/>
      <c r="F25" s="70" t="str">
        <f t="shared" si="0"/>
        <v>/</v>
      </c>
      <c r="G25" s="70" t="str">
        <f t="shared" si="1"/>
        <v/>
      </c>
      <c r="H25" s="70" t="str">
        <f t="shared" si="2"/>
        <v/>
      </c>
      <c r="I25" s="70" t="str">
        <f t="shared" si="3"/>
        <v/>
      </c>
      <c r="J25" s="70" t="str">
        <f t="shared" si="4"/>
        <v>ไม่ผ่าน</v>
      </c>
    </row>
    <row r="26" spans="2:10" ht="19.5" customHeight="1">
      <c r="B26" s="4">
        <v>15</v>
      </c>
      <c r="C26" s="11" t="s">
        <v>731</v>
      </c>
      <c r="D26" s="21" t="s">
        <v>732</v>
      </c>
      <c r="E26" s="5"/>
      <c r="F26" s="70" t="str">
        <f t="shared" si="0"/>
        <v>/</v>
      </c>
      <c r="G26" s="70" t="str">
        <f t="shared" si="1"/>
        <v/>
      </c>
      <c r="H26" s="70" t="str">
        <f t="shared" si="2"/>
        <v/>
      </c>
      <c r="I26" s="70" t="str">
        <f t="shared" si="3"/>
        <v/>
      </c>
      <c r="J26" s="70" t="str">
        <f t="shared" si="4"/>
        <v>ไม่ผ่าน</v>
      </c>
    </row>
    <row r="27" spans="2:10" ht="19.5" customHeight="1">
      <c r="B27" s="4">
        <v>16</v>
      </c>
      <c r="C27" s="11" t="s">
        <v>733</v>
      </c>
      <c r="D27" s="21" t="s">
        <v>31</v>
      </c>
      <c r="E27" s="5"/>
      <c r="F27" s="70" t="str">
        <f t="shared" si="0"/>
        <v>/</v>
      </c>
      <c r="G27" s="70" t="str">
        <f t="shared" si="1"/>
        <v/>
      </c>
      <c r="H27" s="70" t="str">
        <f t="shared" si="2"/>
        <v/>
      </c>
      <c r="I27" s="70" t="str">
        <f t="shared" si="3"/>
        <v/>
      </c>
      <c r="J27" s="70" t="str">
        <f t="shared" si="4"/>
        <v>ไม่ผ่าน</v>
      </c>
    </row>
    <row r="28" spans="2:10" ht="19.5" customHeight="1">
      <c r="B28" s="4">
        <v>17</v>
      </c>
      <c r="C28" s="13" t="s">
        <v>734</v>
      </c>
      <c r="D28" s="19" t="s">
        <v>735</v>
      </c>
      <c r="E28" s="5"/>
      <c r="F28" s="70" t="str">
        <f t="shared" si="0"/>
        <v>/</v>
      </c>
      <c r="G28" s="70" t="str">
        <f t="shared" si="1"/>
        <v/>
      </c>
      <c r="H28" s="70" t="str">
        <f t="shared" si="2"/>
        <v/>
      </c>
      <c r="I28" s="70" t="str">
        <f t="shared" si="3"/>
        <v/>
      </c>
      <c r="J28" s="70" t="str">
        <f t="shared" si="4"/>
        <v>ไม่ผ่าน</v>
      </c>
    </row>
    <row r="29" spans="2:10" ht="19.5" customHeight="1">
      <c r="B29" s="4">
        <v>18</v>
      </c>
      <c r="C29" s="11" t="s">
        <v>736</v>
      </c>
      <c r="D29" s="21" t="s">
        <v>737</v>
      </c>
      <c r="E29" s="5"/>
      <c r="F29" s="70" t="str">
        <f t="shared" si="0"/>
        <v>/</v>
      </c>
      <c r="G29" s="70" t="str">
        <f t="shared" si="1"/>
        <v/>
      </c>
      <c r="H29" s="70" t="str">
        <f t="shared" si="2"/>
        <v/>
      </c>
      <c r="I29" s="70" t="str">
        <f t="shared" si="3"/>
        <v/>
      </c>
      <c r="J29" s="70" t="str">
        <f t="shared" si="4"/>
        <v>ไม่ผ่าน</v>
      </c>
    </row>
    <row r="30" spans="2:10" ht="19.5" customHeight="1">
      <c r="B30" s="4">
        <v>19</v>
      </c>
      <c r="C30" s="11" t="s">
        <v>738</v>
      </c>
      <c r="D30" s="21" t="s">
        <v>79</v>
      </c>
      <c r="E30" s="5"/>
      <c r="F30" s="70" t="str">
        <f t="shared" si="0"/>
        <v>/</v>
      </c>
      <c r="G30" s="70" t="str">
        <f t="shared" si="1"/>
        <v/>
      </c>
      <c r="H30" s="70" t="str">
        <f t="shared" si="2"/>
        <v/>
      </c>
      <c r="I30" s="70" t="str">
        <f t="shared" si="3"/>
        <v/>
      </c>
      <c r="J30" s="70" t="str">
        <f t="shared" si="4"/>
        <v>ไม่ผ่าน</v>
      </c>
    </row>
    <row r="31" spans="2:10" ht="19.5" customHeight="1">
      <c r="B31" s="4">
        <v>20</v>
      </c>
      <c r="C31" s="33" t="s">
        <v>739</v>
      </c>
      <c r="D31" s="34" t="s">
        <v>740</v>
      </c>
      <c r="E31" s="5"/>
      <c r="F31" s="70" t="str">
        <f t="shared" si="0"/>
        <v>/</v>
      </c>
      <c r="G31" s="70" t="str">
        <f t="shared" si="1"/>
        <v/>
      </c>
      <c r="H31" s="70" t="str">
        <f t="shared" si="2"/>
        <v/>
      </c>
      <c r="I31" s="70" t="str">
        <f t="shared" si="3"/>
        <v/>
      </c>
      <c r="J31" s="70" t="str">
        <f t="shared" si="4"/>
        <v>ไม่ผ่าน</v>
      </c>
    </row>
    <row r="32" spans="2:10" ht="19.5" customHeight="1">
      <c r="B32" s="4">
        <v>21</v>
      </c>
      <c r="C32" s="11" t="s">
        <v>62</v>
      </c>
      <c r="D32" s="21" t="s">
        <v>741</v>
      </c>
      <c r="E32" s="5"/>
      <c r="F32" s="70" t="str">
        <f t="shared" si="0"/>
        <v>/</v>
      </c>
      <c r="G32" s="70" t="str">
        <f t="shared" si="1"/>
        <v/>
      </c>
      <c r="H32" s="70" t="str">
        <f t="shared" si="2"/>
        <v/>
      </c>
      <c r="I32" s="70" t="str">
        <f t="shared" si="3"/>
        <v/>
      </c>
      <c r="J32" s="70" t="str">
        <f t="shared" si="4"/>
        <v>ไม่ผ่าน</v>
      </c>
    </row>
    <row r="33" spans="2:10" ht="19.5" customHeight="1">
      <c r="B33" s="4">
        <v>22</v>
      </c>
      <c r="C33" s="11" t="s">
        <v>742</v>
      </c>
      <c r="D33" s="12" t="s">
        <v>743</v>
      </c>
      <c r="E33" s="5"/>
      <c r="F33" s="70" t="str">
        <f t="shared" si="0"/>
        <v>/</v>
      </c>
      <c r="G33" s="70" t="str">
        <f t="shared" si="1"/>
        <v/>
      </c>
      <c r="H33" s="70" t="str">
        <f t="shared" si="2"/>
        <v/>
      </c>
      <c r="I33" s="70" t="str">
        <f t="shared" si="3"/>
        <v/>
      </c>
      <c r="J33" s="70" t="str">
        <f t="shared" si="4"/>
        <v>ไม่ผ่าน</v>
      </c>
    </row>
    <row r="34" spans="2:10" ht="19.5" customHeight="1">
      <c r="B34" s="4">
        <v>23</v>
      </c>
      <c r="C34" s="11" t="s">
        <v>744</v>
      </c>
      <c r="D34" s="12" t="s">
        <v>745</v>
      </c>
      <c r="E34" s="5"/>
      <c r="F34" s="70" t="str">
        <f t="shared" si="0"/>
        <v>/</v>
      </c>
      <c r="G34" s="70" t="str">
        <f t="shared" si="1"/>
        <v/>
      </c>
      <c r="H34" s="70" t="str">
        <f t="shared" si="2"/>
        <v/>
      </c>
      <c r="I34" s="70" t="str">
        <f t="shared" si="3"/>
        <v/>
      </c>
      <c r="J34" s="70" t="str">
        <f t="shared" si="4"/>
        <v>ไม่ผ่าน</v>
      </c>
    </row>
    <row r="35" spans="2:10" ht="19.5" customHeight="1">
      <c r="B35" s="4">
        <v>24</v>
      </c>
      <c r="C35" s="11" t="s">
        <v>63</v>
      </c>
      <c r="D35" s="12" t="s">
        <v>746</v>
      </c>
      <c r="E35" s="5"/>
      <c r="F35" s="70" t="str">
        <f t="shared" si="0"/>
        <v>/</v>
      </c>
      <c r="G35" s="70" t="str">
        <f t="shared" si="1"/>
        <v/>
      </c>
      <c r="H35" s="70" t="str">
        <f t="shared" si="2"/>
        <v/>
      </c>
      <c r="I35" s="70" t="str">
        <f t="shared" si="3"/>
        <v/>
      </c>
      <c r="J35" s="70" t="str">
        <f t="shared" si="4"/>
        <v>ไม่ผ่าน</v>
      </c>
    </row>
    <row r="36" spans="2:10" ht="19.5" customHeight="1">
      <c r="B36" s="4">
        <v>25</v>
      </c>
      <c r="C36" s="11" t="s">
        <v>747</v>
      </c>
      <c r="D36" s="12" t="s">
        <v>581</v>
      </c>
      <c r="E36" s="5"/>
      <c r="F36" s="70" t="str">
        <f t="shared" si="0"/>
        <v>/</v>
      </c>
      <c r="G36" s="70" t="str">
        <f t="shared" si="1"/>
        <v/>
      </c>
      <c r="H36" s="70" t="str">
        <f t="shared" si="2"/>
        <v/>
      </c>
      <c r="I36" s="70" t="str">
        <f t="shared" si="3"/>
        <v/>
      </c>
      <c r="J36" s="70" t="str">
        <f t="shared" si="4"/>
        <v>ไม่ผ่าน</v>
      </c>
    </row>
    <row r="37" spans="2:10" ht="19.5" customHeight="1">
      <c r="B37" s="4">
        <v>26</v>
      </c>
      <c r="C37" s="11" t="s">
        <v>748</v>
      </c>
      <c r="D37" s="12" t="s">
        <v>749</v>
      </c>
      <c r="E37" s="5"/>
      <c r="F37" s="70" t="str">
        <f t="shared" si="0"/>
        <v>/</v>
      </c>
      <c r="G37" s="70" t="str">
        <f t="shared" si="1"/>
        <v/>
      </c>
      <c r="H37" s="70" t="str">
        <f t="shared" si="2"/>
        <v/>
      </c>
      <c r="I37" s="70" t="str">
        <f t="shared" si="3"/>
        <v/>
      </c>
      <c r="J37" s="70" t="str">
        <f t="shared" si="4"/>
        <v>ไม่ผ่าน</v>
      </c>
    </row>
    <row r="38" spans="2:10" ht="19.5" customHeight="1">
      <c r="B38" s="4">
        <v>27</v>
      </c>
      <c r="C38" s="11" t="s">
        <v>750</v>
      </c>
      <c r="D38" s="12" t="s">
        <v>751</v>
      </c>
      <c r="E38" s="5"/>
      <c r="F38" s="70" t="str">
        <f t="shared" si="0"/>
        <v>/</v>
      </c>
      <c r="G38" s="70" t="str">
        <f t="shared" si="1"/>
        <v/>
      </c>
      <c r="H38" s="70" t="str">
        <f t="shared" si="2"/>
        <v/>
      </c>
      <c r="I38" s="70" t="str">
        <f t="shared" si="3"/>
        <v/>
      </c>
      <c r="J38" s="70" t="str">
        <f t="shared" si="4"/>
        <v>ไม่ผ่าน</v>
      </c>
    </row>
    <row r="39" spans="2:10" ht="18.75">
      <c r="B39" s="4">
        <v>28</v>
      </c>
      <c r="C39" s="11" t="s">
        <v>752</v>
      </c>
      <c r="D39" s="12" t="s">
        <v>753</v>
      </c>
      <c r="E39" s="5"/>
      <c r="F39" s="70" t="str">
        <f t="shared" si="0"/>
        <v>/</v>
      </c>
      <c r="G39" s="70" t="str">
        <f t="shared" si="1"/>
        <v/>
      </c>
      <c r="H39" s="70" t="str">
        <f t="shared" si="2"/>
        <v/>
      </c>
      <c r="I39" s="70" t="str">
        <f t="shared" si="3"/>
        <v/>
      </c>
      <c r="J39" s="70" t="str">
        <f t="shared" si="4"/>
        <v>ไม่ผ่าน</v>
      </c>
    </row>
    <row r="40" spans="2:10" ht="19.5" customHeight="1">
      <c r="B40" s="4">
        <v>29</v>
      </c>
      <c r="C40" s="11" t="s">
        <v>754</v>
      </c>
      <c r="D40" s="12" t="s">
        <v>755</v>
      </c>
      <c r="E40" s="5"/>
      <c r="F40" s="70" t="str">
        <f t="shared" si="0"/>
        <v>/</v>
      </c>
      <c r="G40" s="70" t="str">
        <f t="shared" si="1"/>
        <v/>
      </c>
      <c r="H40" s="70" t="str">
        <f t="shared" si="2"/>
        <v/>
      </c>
      <c r="I40" s="70" t="str">
        <f t="shared" si="3"/>
        <v/>
      </c>
      <c r="J40" s="70" t="str">
        <f t="shared" si="4"/>
        <v>ไม่ผ่าน</v>
      </c>
    </row>
    <row r="41" spans="2:10" ht="19.5" customHeight="1">
      <c r="B41" s="4">
        <v>30</v>
      </c>
      <c r="C41" s="11" t="s">
        <v>756</v>
      </c>
      <c r="D41" s="12" t="s">
        <v>757</v>
      </c>
      <c r="E41" s="5"/>
      <c r="F41" s="70" t="str">
        <f t="shared" si="0"/>
        <v>/</v>
      </c>
      <c r="G41" s="70" t="str">
        <f t="shared" si="1"/>
        <v/>
      </c>
      <c r="H41" s="70" t="str">
        <f t="shared" si="2"/>
        <v/>
      </c>
      <c r="I41" s="70" t="str">
        <f t="shared" si="3"/>
        <v/>
      </c>
      <c r="J41" s="70" t="str">
        <f t="shared" si="4"/>
        <v>ไม่ผ่าน</v>
      </c>
    </row>
    <row r="42" spans="2:10" ht="19.5" customHeight="1">
      <c r="B42" s="4">
        <v>31</v>
      </c>
      <c r="C42" s="11" t="s">
        <v>459</v>
      </c>
      <c r="D42" s="12" t="s">
        <v>758</v>
      </c>
      <c r="E42" s="5"/>
      <c r="F42" s="70" t="str">
        <f t="shared" si="0"/>
        <v>/</v>
      </c>
      <c r="G42" s="70" t="str">
        <f t="shared" si="1"/>
        <v/>
      </c>
      <c r="H42" s="70" t="str">
        <f t="shared" si="2"/>
        <v/>
      </c>
      <c r="I42" s="70" t="str">
        <f t="shared" si="3"/>
        <v/>
      </c>
      <c r="J42" s="70" t="str">
        <f t="shared" si="4"/>
        <v>ไม่ผ่าน</v>
      </c>
    </row>
    <row r="43" spans="2:10" ht="19.5" customHeight="1">
      <c r="B43" s="4">
        <v>32</v>
      </c>
      <c r="C43" s="11" t="s">
        <v>759</v>
      </c>
      <c r="D43" s="12" t="s">
        <v>760</v>
      </c>
      <c r="E43" s="5"/>
      <c r="F43" s="70" t="str">
        <f t="shared" si="0"/>
        <v>/</v>
      </c>
      <c r="G43" s="70" t="str">
        <f t="shared" si="1"/>
        <v/>
      </c>
      <c r="H43" s="70" t="str">
        <f t="shared" si="2"/>
        <v/>
      </c>
      <c r="I43" s="70" t="str">
        <f t="shared" si="3"/>
        <v/>
      </c>
      <c r="J43" s="70" t="str">
        <f t="shared" si="4"/>
        <v>ไม่ผ่าน</v>
      </c>
    </row>
    <row r="44" spans="2:10" ht="19.5" customHeight="1">
      <c r="B44" s="4">
        <v>33</v>
      </c>
      <c r="C44" s="11" t="s">
        <v>41</v>
      </c>
      <c r="D44" s="12" t="s">
        <v>761</v>
      </c>
      <c r="E44" s="5"/>
      <c r="F44" s="70" t="str">
        <f t="shared" si="0"/>
        <v>/</v>
      </c>
      <c r="G44" s="70" t="str">
        <f t="shared" si="1"/>
        <v/>
      </c>
      <c r="H44" s="70" t="str">
        <f t="shared" si="2"/>
        <v/>
      </c>
      <c r="I44" s="70" t="str">
        <f t="shared" si="3"/>
        <v/>
      </c>
      <c r="J44" s="70" t="str">
        <f t="shared" si="4"/>
        <v>ไม่ผ่าน</v>
      </c>
    </row>
    <row r="45" spans="2:10" ht="19.5" customHeight="1">
      <c r="B45" s="4">
        <v>34</v>
      </c>
      <c r="C45" s="11" t="s">
        <v>762</v>
      </c>
      <c r="D45" s="12" t="s">
        <v>763</v>
      </c>
      <c r="E45" s="5"/>
      <c r="F45" s="70" t="str">
        <f t="shared" si="0"/>
        <v>/</v>
      </c>
      <c r="G45" s="70" t="str">
        <f t="shared" si="1"/>
        <v/>
      </c>
      <c r="H45" s="70" t="str">
        <f t="shared" si="2"/>
        <v/>
      </c>
      <c r="I45" s="70" t="str">
        <f t="shared" si="3"/>
        <v/>
      </c>
      <c r="J45" s="70" t="str">
        <f t="shared" si="4"/>
        <v>ไม่ผ่าน</v>
      </c>
    </row>
    <row r="46" spans="2:10" ht="19.5" customHeight="1">
      <c r="B46" s="4">
        <v>35</v>
      </c>
      <c r="C46" s="13" t="s">
        <v>764</v>
      </c>
      <c r="D46" s="14" t="s">
        <v>765</v>
      </c>
      <c r="E46" s="5"/>
      <c r="F46" s="70" t="str">
        <f t="shared" si="0"/>
        <v>/</v>
      </c>
      <c r="G46" s="70" t="str">
        <f t="shared" si="1"/>
        <v/>
      </c>
      <c r="H46" s="70" t="str">
        <f t="shared" si="2"/>
        <v/>
      </c>
      <c r="I46" s="70" t="str">
        <f t="shared" si="3"/>
        <v/>
      </c>
      <c r="J46" s="70" t="str">
        <f t="shared" si="4"/>
        <v>ไม่ผ่าน</v>
      </c>
    </row>
    <row r="47" spans="2:10" ht="19.5" customHeight="1">
      <c r="B47" s="4">
        <v>36</v>
      </c>
      <c r="C47" s="17" t="s">
        <v>766</v>
      </c>
      <c r="D47" s="18" t="s">
        <v>767</v>
      </c>
      <c r="E47" s="5"/>
      <c r="F47" s="70" t="str">
        <f t="shared" si="0"/>
        <v>/</v>
      </c>
      <c r="G47" s="70" t="str">
        <f t="shared" si="1"/>
        <v/>
      </c>
      <c r="H47" s="70" t="str">
        <f t="shared" si="2"/>
        <v/>
      </c>
      <c r="I47" s="70" t="str">
        <f t="shared" si="3"/>
        <v/>
      </c>
      <c r="J47" s="70" t="str">
        <f t="shared" si="4"/>
        <v>ไม่ผ่าน</v>
      </c>
    </row>
    <row r="48" spans="2:10" ht="19.5" customHeight="1">
      <c r="B48" s="4">
        <v>37</v>
      </c>
      <c r="C48" s="11" t="s">
        <v>768</v>
      </c>
      <c r="D48" s="12" t="s">
        <v>54</v>
      </c>
      <c r="E48" s="5"/>
      <c r="F48" s="70" t="str">
        <f t="shared" si="0"/>
        <v>/</v>
      </c>
      <c r="G48" s="70" t="str">
        <f t="shared" si="1"/>
        <v/>
      </c>
      <c r="H48" s="70" t="str">
        <f t="shared" si="2"/>
        <v/>
      </c>
      <c r="I48" s="70" t="str">
        <f t="shared" si="3"/>
        <v/>
      </c>
      <c r="J48" s="70" t="str">
        <f t="shared" si="4"/>
        <v>ไม่ผ่าน</v>
      </c>
    </row>
    <row r="49" spans="1:12" ht="19.5" customHeight="1">
      <c r="B49" s="4">
        <v>38</v>
      </c>
      <c r="C49" s="11" t="s">
        <v>253</v>
      </c>
      <c r="D49" s="12" t="s">
        <v>769</v>
      </c>
      <c r="E49" s="5"/>
      <c r="F49" s="70" t="str">
        <f t="shared" si="0"/>
        <v>/</v>
      </c>
      <c r="G49" s="70" t="str">
        <f t="shared" si="1"/>
        <v/>
      </c>
      <c r="H49" s="70" t="str">
        <f t="shared" si="2"/>
        <v/>
      </c>
      <c r="I49" s="70" t="str">
        <f t="shared" si="3"/>
        <v/>
      </c>
      <c r="J49" s="70" t="str">
        <f t="shared" si="4"/>
        <v>ไม่ผ่าน</v>
      </c>
    </row>
    <row r="50" spans="1:12" ht="19.5" customHeight="1">
      <c r="B50" s="4">
        <v>39</v>
      </c>
      <c r="C50" s="11" t="s">
        <v>770</v>
      </c>
      <c r="D50" s="12" t="s">
        <v>771</v>
      </c>
      <c r="E50" s="5"/>
      <c r="F50" s="70" t="str">
        <f t="shared" si="0"/>
        <v>/</v>
      </c>
      <c r="G50" s="70" t="str">
        <f t="shared" si="1"/>
        <v/>
      </c>
      <c r="H50" s="70" t="str">
        <f t="shared" si="2"/>
        <v/>
      </c>
      <c r="I50" s="70" t="str">
        <f t="shared" si="3"/>
        <v/>
      </c>
      <c r="J50" s="70" t="str">
        <f t="shared" si="4"/>
        <v>ไม่ผ่าน</v>
      </c>
    </row>
    <row r="51" spans="1:12" ht="19.5" customHeight="1">
      <c r="B51" s="51" t="s">
        <v>12</v>
      </c>
      <c r="C51" s="52"/>
      <c r="D51" s="52"/>
      <c r="E51" s="53"/>
      <c r="F51" s="5"/>
      <c r="G51" s="5"/>
      <c r="H51" s="5"/>
      <c r="I51" s="70" t="s">
        <v>7</v>
      </c>
      <c r="J51" s="70">
        <f>COUNTIF(J12:J50,"ผ่าน")</f>
        <v>0</v>
      </c>
    </row>
    <row r="52" spans="1:12" ht="19.5" customHeight="1">
      <c r="B52" s="54" t="s">
        <v>13</v>
      </c>
      <c r="C52" s="55"/>
      <c r="D52" s="55"/>
      <c r="E52" s="56"/>
      <c r="F52" s="60"/>
      <c r="G52" s="5"/>
      <c r="H52" s="5"/>
      <c r="I52" s="71" t="s">
        <v>832</v>
      </c>
      <c r="J52" s="71">
        <f>COUNTIF(J12:J50,"ไม่ผ่าน")</f>
        <v>39</v>
      </c>
    </row>
    <row r="53" spans="1:12" ht="19.5" customHeight="1">
      <c r="B53" s="57"/>
      <c r="C53" s="58"/>
      <c r="D53" s="58"/>
      <c r="E53" s="59"/>
      <c r="F53" s="61"/>
      <c r="G53" s="51"/>
      <c r="H53" s="52"/>
      <c r="I53" s="53"/>
      <c r="J53" s="6"/>
    </row>
    <row r="54" spans="1:12">
      <c r="C54" s="1" t="s">
        <v>11</v>
      </c>
    </row>
    <row r="56" spans="1:12" ht="22.5" customHeight="1">
      <c r="B56" s="37" t="s">
        <v>14</v>
      </c>
      <c r="C56" s="37"/>
      <c r="D56" s="37"/>
      <c r="E56" s="37"/>
      <c r="F56" s="37"/>
      <c r="G56" s="37"/>
      <c r="H56" s="37"/>
      <c r="I56" s="37"/>
      <c r="J56" s="37"/>
      <c r="K56" s="7"/>
      <c r="L56" s="7"/>
    </row>
    <row r="57" spans="1:12" ht="22.5" customHeight="1">
      <c r="A57" s="8"/>
      <c r="B57" s="37" t="s">
        <v>16</v>
      </c>
      <c r="C57" s="37"/>
      <c r="D57" s="37"/>
      <c r="E57" s="37"/>
      <c r="F57" s="37"/>
      <c r="G57" s="37"/>
      <c r="H57" s="37"/>
      <c r="I57" s="37"/>
      <c r="J57" s="37"/>
      <c r="K57" s="7"/>
      <c r="L57" s="7"/>
    </row>
    <row r="58" spans="1:12" ht="22.5" customHeight="1">
      <c r="A58" s="8"/>
      <c r="B58" s="37" t="s">
        <v>17</v>
      </c>
      <c r="C58" s="37"/>
      <c r="D58" s="37"/>
      <c r="E58" s="37"/>
      <c r="F58" s="37"/>
      <c r="G58" s="37"/>
      <c r="H58" s="37"/>
      <c r="I58" s="37"/>
      <c r="J58" s="37"/>
      <c r="K58" s="7"/>
      <c r="L58" s="7"/>
    </row>
    <row r="59" spans="1:12" ht="21">
      <c r="C59" s="62" t="s">
        <v>833</v>
      </c>
      <c r="D59" s="63" t="s">
        <v>834</v>
      </c>
      <c r="E59" s="64" t="s">
        <v>835</v>
      </c>
      <c r="F59" s="64"/>
      <c r="G59" s="64" t="s">
        <v>836</v>
      </c>
      <c r="H59" s="64"/>
    </row>
    <row r="60" spans="1:12" ht="21">
      <c r="C60" s="65"/>
      <c r="D60" s="66" t="s">
        <v>837</v>
      </c>
      <c r="E60" s="67" t="s">
        <v>838</v>
      </c>
      <c r="F60" s="67"/>
      <c r="G60" s="68">
        <f>COUNTIF(F12:F50,"/")</f>
        <v>39</v>
      </c>
      <c r="H60" s="68"/>
    </row>
    <row r="61" spans="1:12" ht="21">
      <c r="C61" s="65"/>
      <c r="D61" s="66" t="s">
        <v>839</v>
      </c>
      <c r="E61" s="67" t="s">
        <v>840</v>
      </c>
      <c r="F61" s="67"/>
      <c r="G61" s="68">
        <f>COUNTIF(G12:G50,"/")</f>
        <v>0</v>
      </c>
      <c r="H61" s="68"/>
    </row>
    <row r="62" spans="1:12" ht="21">
      <c r="C62" s="65"/>
      <c r="D62" s="66" t="s">
        <v>841</v>
      </c>
      <c r="E62" s="67" t="s">
        <v>842</v>
      </c>
      <c r="F62" s="67"/>
      <c r="G62" s="68">
        <f>COUNTIF(H12:H50,"/")</f>
        <v>0</v>
      </c>
      <c r="H62" s="68"/>
    </row>
    <row r="63" spans="1:12" ht="21">
      <c r="C63" s="69"/>
      <c r="D63" s="66" t="s">
        <v>843</v>
      </c>
      <c r="E63" s="67" t="s">
        <v>844</v>
      </c>
      <c r="F63" s="67"/>
      <c r="G63" s="68">
        <f>COUNTIF(I12:I50,"/")</f>
        <v>0</v>
      </c>
      <c r="H63" s="68"/>
    </row>
  </sheetData>
  <mergeCells count="28">
    <mergeCell ref="B56:J56"/>
    <mergeCell ref="B57:J57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1:E51"/>
    <mergeCell ref="C59:C63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B58:J58"/>
    <mergeCell ref="B52:E53"/>
    <mergeCell ref="F52:F53"/>
    <mergeCell ref="G53:I53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ห้อง 1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Dont</dc:creator>
  <cp:lastModifiedBy>Mr.KKD</cp:lastModifiedBy>
  <cp:lastPrinted>2016-03-30T04:31:53Z</cp:lastPrinted>
  <dcterms:created xsi:type="dcterms:W3CDTF">2014-06-19T09:18:26Z</dcterms:created>
  <dcterms:modified xsi:type="dcterms:W3CDTF">2019-02-05T07:03:54Z</dcterms:modified>
</cp:coreProperties>
</file>