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5345" windowHeight="4695" activeTab="9"/>
  </bookViews>
  <sheets>
    <sheet name="ห้อง 1" sheetId="12" r:id="rId1"/>
    <sheet name="ห้อง 2" sheetId="14" r:id="rId2"/>
    <sheet name="ห้อง 3" sheetId="15" r:id="rId3"/>
    <sheet name="ห้อง 4" sheetId="16" r:id="rId4"/>
    <sheet name="ห้อง 5" sheetId="17" r:id="rId5"/>
    <sheet name="ห้อง 6" sheetId="18" r:id="rId6"/>
    <sheet name="ห้อง 7" sheetId="19" r:id="rId7"/>
    <sheet name="ห้อง 8" sheetId="20" r:id="rId8"/>
    <sheet name="ห้อง 9" sheetId="21" r:id="rId9"/>
    <sheet name="ห้อง 10" sheetId="22" r:id="rId10"/>
  </sheets>
  <calcPr calcId="152511"/>
</workbook>
</file>

<file path=xl/calcChain.xml><?xml version="1.0" encoding="utf-8"?>
<calcChain xmlns="http://schemas.openxmlformats.org/spreadsheetml/2006/main">
  <c r="N13" i="22" l="1"/>
  <c r="O13" i="22"/>
  <c r="P13" i="22"/>
  <c r="Q13" i="22"/>
  <c r="N14" i="22"/>
  <c r="O14" i="22"/>
  <c r="P14" i="22"/>
  <c r="Q14" i="22"/>
  <c r="N15" i="22"/>
  <c r="O15" i="22"/>
  <c r="P15" i="22"/>
  <c r="Q15" i="22"/>
  <c r="N16" i="22"/>
  <c r="O16" i="22"/>
  <c r="P16" i="22"/>
  <c r="Q16" i="22"/>
  <c r="N17" i="22"/>
  <c r="O17" i="22"/>
  <c r="P17" i="22"/>
  <c r="Q17" i="22"/>
  <c r="N18" i="22"/>
  <c r="O18" i="22"/>
  <c r="P18" i="22"/>
  <c r="Q18" i="22"/>
  <c r="N19" i="22"/>
  <c r="O19" i="22"/>
  <c r="P19" i="22"/>
  <c r="Q19" i="22"/>
  <c r="N20" i="22"/>
  <c r="O20" i="22"/>
  <c r="P20" i="22"/>
  <c r="Q20" i="22"/>
  <c r="N21" i="22"/>
  <c r="O21" i="22"/>
  <c r="P21" i="22"/>
  <c r="Q21" i="22"/>
  <c r="N22" i="22"/>
  <c r="O22" i="22"/>
  <c r="P22" i="22"/>
  <c r="Q22" i="22"/>
  <c r="N23" i="22"/>
  <c r="O23" i="22"/>
  <c r="P23" i="22"/>
  <c r="Q23" i="22"/>
  <c r="N24" i="22"/>
  <c r="O24" i="22"/>
  <c r="P24" i="22"/>
  <c r="Q24" i="22"/>
  <c r="N25" i="22"/>
  <c r="O25" i="22"/>
  <c r="P25" i="22"/>
  <c r="Q25" i="22"/>
  <c r="N26" i="22"/>
  <c r="O26" i="22"/>
  <c r="P26" i="22"/>
  <c r="Q26" i="22"/>
  <c r="N27" i="22"/>
  <c r="O27" i="22"/>
  <c r="P27" i="22"/>
  <c r="Q27" i="22"/>
  <c r="N28" i="22"/>
  <c r="O28" i="22"/>
  <c r="P28" i="22"/>
  <c r="Q28" i="22"/>
  <c r="N29" i="22"/>
  <c r="O29" i="22"/>
  <c r="P29" i="22"/>
  <c r="Q29" i="22"/>
  <c r="N30" i="22"/>
  <c r="O30" i="22"/>
  <c r="P30" i="22"/>
  <c r="Q30" i="22"/>
  <c r="N31" i="22"/>
  <c r="O31" i="22"/>
  <c r="P31" i="22"/>
  <c r="Q31" i="22"/>
  <c r="N32" i="22"/>
  <c r="O32" i="22"/>
  <c r="P32" i="22"/>
  <c r="Q32" i="22"/>
  <c r="N33" i="22"/>
  <c r="O33" i="22"/>
  <c r="P33" i="22"/>
  <c r="Q33" i="22"/>
  <c r="N34" i="22"/>
  <c r="O34" i="22"/>
  <c r="P34" i="22"/>
  <c r="Q34" i="22"/>
  <c r="N35" i="22"/>
  <c r="O35" i="22"/>
  <c r="P35" i="22"/>
  <c r="Q35" i="22"/>
  <c r="N36" i="22"/>
  <c r="O36" i="22"/>
  <c r="P36" i="22"/>
  <c r="Q36" i="22"/>
  <c r="N37" i="22"/>
  <c r="O37" i="22"/>
  <c r="P37" i="22"/>
  <c r="Q37" i="22"/>
  <c r="N38" i="22"/>
  <c r="O38" i="22"/>
  <c r="P38" i="22"/>
  <c r="Q38" i="22"/>
  <c r="N39" i="22"/>
  <c r="O39" i="22"/>
  <c r="P39" i="22"/>
  <c r="Q39" i="22"/>
  <c r="N40" i="22"/>
  <c r="O40" i="22"/>
  <c r="P40" i="22"/>
  <c r="Q40" i="22"/>
  <c r="N41" i="22"/>
  <c r="O41" i="22"/>
  <c r="P41" i="22"/>
  <c r="Q41" i="22"/>
  <c r="N42" i="22"/>
  <c r="O42" i="22"/>
  <c r="P42" i="22"/>
  <c r="Q42" i="22"/>
  <c r="N43" i="22"/>
  <c r="O43" i="22"/>
  <c r="P43" i="22"/>
  <c r="Q43" i="22"/>
  <c r="N44" i="22"/>
  <c r="O44" i="22"/>
  <c r="P44" i="22"/>
  <c r="Q44" i="22"/>
  <c r="N45" i="22"/>
  <c r="O45" i="22"/>
  <c r="P45" i="22"/>
  <c r="Q45" i="22"/>
  <c r="N46" i="22"/>
  <c r="O46" i="22"/>
  <c r="P46" i="22"/>
  <c r="Q46" i="22"/>
  <c r="N47" i="22"/>
  <c r="O47" i="22"/>
  <c r="P47" i="22"/>
  <c r="Q47" i="22"/>
  <c r="Q12" i="22"/>
  <c r="P12" i="22"/>
  <c r="O12" i="22"/>
  <c r="N12" i="22"/>
  <c r="N13" i="21"/>
  <c r="O13" i="21"/>
  <c r="P13" i="21"/>
  <c r="Q13" i="21"/>
  <c r="N14" i="21"/>
  <c r="O14" i="21"/>
  <c r="P14" i="21"/>
  <c r="Q14" i="21"/>
  <c r="N15" i="21"/>
  <c r="O15" i="21"/>
  <c r="P15" i="21"/>
  <c r="Q15" i="21"/>
  <c r="N16" i="21"/>
  <c r="O16" i="21"/>
  <c r="P16" i="21"/>
  <c r="Q16" i="21"/>
  <c r="N17" i="21"/>
  <c r="O17" i="21"/>
  <c r="P17" i="21"/>
  <c r="Q17" i="21"/>
  <c r="N18" i="21"/>
  <c r="O18" i="21"/>
  <c r="P18" i="21"/>
  <c r="Q18" i="21"/>
  <c r="N19" i="21"/>
  <c r="O19" i="21"/>
  <c r="P19" i="21"/>
  <c r="Q19" i="21"/>
  <c r="N20" i="21"/>
  <c r="O20" i="21"/>
  <c r="P20" i="21"/>
  <c r="Q20" i="21"/>
  <c r="N21" i="21"/>
  <c r="O21" i="21"/>
  <c r="P21" i="21"/>
  <c r="Q21" i="21"/>
  <c r="N22" i="21"/>
  <c r="O22" i="21"/>
  <c r="P22" i="21"/>
  <c r="Q22" i="21"/>
  <c r="N23" i="21"/>
  <c r="O23" i="21"/>
  <c r="P23" i="21"/>
  <c r="Q23" i="21"/>
  <c r="N24" i="21"/>
  <c r="O24" i="21"/>
  <c r="P24" i="21"/>
  <c r="Q24" i="21"/>
  <c r="N25" i="21"/>
  <c r="O25" i="21"/>
  <c r="P25" i="21"/>
  <c r="Q25" i="21"/>
  <c r="N26" i="21"/>
  <c r="O26" i="21"/>
  <c r="P26" i="21"/>
  <c r="Q26" i="21"/>
  <c r="N27" i="21"/>
  <c r="O27" i="21"/>
  <c r="P27" i="21"/>
  <c r="Q27" i="21"/>
  <c r="N28" i="21"/>
  <c r="O28" i="21"/>
  <c r="P28" i="21"/>
  <c r="Q28" i="21"/>
  <c r="N29" i="21"/>
  <c r="O29" i="21"/>
  <c r="P29" i="21"/>
  <c r="Q29" i="21"/>
  <c r="N30" i="21"/>
  <c r="O30" i="21"/>
  <c r="P30" i="21"/>
  <c r="Q30" i="21"/>
  <c r="N31" i="21"/>
  <c r="O31" i="21"/>
  <c r="P31" i="21"/>
  <c r="Q31" i="21"/>
  <c r="N32" i="21"/>
  <c r="O32" i="21"/>
  <c r="P32" i="21"/>
  <c r="Q32" i="21"/>
  <c r="N33" i="21"/>
  <c r="O33" i="21"/>
  <c r="P33" i="21"/>
  <c r="Q33" i="21"/>
  <c r="N34" i="21"/>
  <c r="O34" i="21"/>
  <c r="P34" i="21"/>
  <c r="Q34" i="21"/>
  <c r="N35" i="21"/>
  <c r="O35" i="21"/>
  <c r="P35" i="21"/>
  <c r="Q35" i="21"/>
  <c r="N36" i="21"/>
  <c r="O36" i="21"/>
  <c r="P36" i="21"/>
  <c r="Q36" i="21"/>
  <c r="N37" i="21"/>
  <c r="O37" i="21"/>
  <c r="P37" i="21"/>
  <c r="Q37" i="21"/>
  <c r="N38" i="21"/>
  <c r="O38" i="21"/>
  <c r="P38" i="21"/>
  <c r="Q38" i="21"/>
  <c r="N39" i="21"/>
  <c r="O39" i="21"/>
  <c r="P39" i="21"/>
  <c r="Q39" i="21"/>
  <c r="N40" i="21"/>
  <c r="O40" i="21"/>
  <c r="P40" i="21"/>
  <c r="Q40" i="21"/>
  <c r="N41" i="21"/>
  <c r="O41" i="21"/>
  <c r="P41" i="21"/>
  <c r="Q41" i="21"/>
  <c r="N42" i="21"/>
  <c r="O42" i="21"/>
  <c r="P42" i="21"/>
  <c r="Q42" i="21"/>
  <c r="N43" i="21"/>
  <c r="O43" i="21"/>
  <c r="P43" i="21"/>
  <c r="Q43" i="21"/>
  <c r="N44" i="21"/>
  <c r="O44" i="21"/>
  <c r="P44" i="21"/>
  <c r="Q44" i="21"/>
  <c r="N45" i="21"/>
  <c r="O45" i="21"/>
  <c r="P45" i="21"/>
  <c r="Q45" i="21"/>
  <c r="N46" i="21"/>
  <c r="O46" i="21"/>
  <c r="P46" i="21"/>
  <c r="Q46" i="21"/>
  <c r="N47" i="21"/>
  <c r="O47" i="21"/>
  <c r="P47" i="21"/>
  <c r="Q47" i="21"/>
  <c r="N48" i="21"/>
  <c r="O48" i="21"/>
  <c r="P48" i="21"/>
  <c r="Q48" i="21"/>
  <c r="N49" i="21"/>
  <c r="O49" i="21"/>
  <c r="P49" i="21"/>
  <c r="Q49" i="21"/>
  <c r="N50" i="21"/>
  <c r="O50" i="21"/>
  <c r="P50" i="21"/>
  <c r="Q50" i="21"/>
  <c r="Q12" i="21"/>
  <c r="P12" i="21"/>
  <c r="O12" i="21"/>
  <c r="N12" i="21"/>
  <c r="N13" i="20"/>
  <c r="O13" i="20"/>
  <c r="P13" i="20"/>
  <c r="Q13" i="20"/>
  <c r="N14" i="20"/>
  <c r="O14" i="20"/>
  <c r="P14" i="20"/>
  <c r="Q14" i="20"/>
  <c r="N15" i="20"/>
  <c r="O15" i="20"/>
  <c r="P15" i="20"/>
  <c r="Q15" i="20"/>
  <c r="N16" i="20"/>
  <c r="O16" i="20"/>
  <c r="P16" i="20"/>
  <c r="Q16" i="20"/>
  <c r="N17" i="20"/>
  <c r="O17" i="20"/>
  <c r="P17" i="20"/>
  <c r="Q17" i="20"/>
  <c r="N18" i="20"/>
  <c r="O18" i="20"/>
  <c r="P18" i="20"/>
  <c r="Q18" i="20"/>
  <c r="N19" i="20"/>
  <c r="O19" i="20"/>
  <c r="P19" i="20"/>
  <c r="Q19" i="20"/>
  <c r="N20" i="20"/>
  <c r="O20" i="20"/>
  <c r="P20" i="20"/>
  <c r="Q20" i="20"/>
  <c r="N21" i="20"/>
  <c r="O21" i="20"/>
  <c r="P21" i="20"/>
  <c r="Q21" i="20"/>
  <c r="N22" i="20"/>
  <c r="O22" i="20"/>
  <c r="P22" i="20"/>
  <c r="Q22" i="20"/>
  <c r="N23" i="20"/>
  <c r="O23" i="20"/>
  <c r="P23" i="20"/>
  <c r="Q23" i="20"/>
  <c r="N24" i="20"/>
  <c r="O24" i="20"/>
  <c r="P24" i="20"/>
  <c r="Q24" i="20"/>
  <c r="N25" i="20"/>
  <c r="O25" i="20"/>
  <c r="P25" i="20"/>
  <c r="Q25" i="20"/>
  <c r="N26" i="20"/>
  <c r="O26" i="20"/>
  <c r="P26" i="20"/>
  <c r="Q26" i="20"/>
  <c r="N27" i="20"/>
  <c r="O27" i="20"/>
  <c r="P27" i="20"/>
  <c r="Q27" i="20"/>
  <c r="N28" i="20"/>
  <c r="O28" i="20"/>
  <c r="P28" i="20"/>
  <c r="Q28" i="20"/>
  <c r="N29" i="20"/>
  <c r="O29" i="20"/>
  <c r="P29" i="20"/>
  <c r="Q29" i="20"/>
  <c r="N30" i="20"/>
  <c r="O30" i="20"/>
  <c r="P30" i="20"/>
  <c r="Q30" i="20"/>
  <c r="N31" i="20"/>
  <c r="O31" i="20"/>
  <c r="P31" i="20"/>
  <c r="Q31" i="20"/>
  <c r="N32" i="20"/>
  <c r="O32" i="20"/>
  <c r="P32" i="20"/>
  <c r="Q32" i="20"/>
  <c r="N33" i="20"/>
  <c r="O33" i="20"/>
  <c r="P33" i="20"/>
  <c r="Q33" i="20"/>
  <c r="N34" i="20"/>
  <c r="O34" i="20"/>
  <c r="P34" i="20"/>
  <c r="Q34" i="20"/>
  <c r="N35" i="20"/>
  <c r="O35" i="20"/>
  <c r="P35" i="20"/>
  <c r="Q35" i="20"/>
  <c r="N36" i="20"/>
  <c r="O36" i="20"/>
  <c r="P36" i="20"/>
  <c r="Q36" i="20"/>
  <c r="N37" i="20"/>
  <c r="O37" i="20"/>
  <c r="P37" i="20"/>
  <c r="Q37" i="20"/>
  <c r="N38" i="20"/>
  <c r="O38" i="20"/>
  <c r="P38" i="20"/>
  <c r="Q38" i="20"/>
  <c r="N39" i="20"/>
  <c r="O39" i="20"/>
  <c r="P39" i="20"/>
  <c r="Q39" i="20"/>
  <c r="N40" i="20"/>
  <c r="O40" i="20"/>
  <c r="P40" i="20"/>
  <c r="Q40" i="20"/>
  <c r="N41" i="20"/>
  <c r="O41" i="20"/>
  <c r="P41" i="20"/>
  <c r="Q41" i="20"/>
  <c r="N42" i="20"/>
  <c r="O42" i="20"/>
  <c r="P42" i="20"/>
  <c r="Q42" i="20"/>
  <c r="N43" i="20"/>
  <c r="O43" i="20"/>
  <c r="P43" i="20"/>
  <c r="Q43" i="20"/>
  <c r="N44" i="20"/>
  <c r="O44" i="20"/>
  <c r="P44" i="20"/>
  <c r="Q44" i="20"/>
  <c r="N45" i="20"/>
  <c r="O45" i="20"/>
  <c r="P45" i="20"/>
  <c r="Q45" i="20"/>
  <c r="N46" i="20"/>
  <c r="O46" i="20"/>
  <c r="P46" i="20"/>
  <c r="Q46" i="20"/>
  <c r="N47" i="20"/>
  <c r="O47" i="20"/>
  <c r="P47" i="20"/>
  <c r="Q47" i="20"/>
  <c r="N48" i="20"/>
  <c r="O48" i="20"/>
  <c r="P48" i="20"/>
  <c r="Q48" i="20"/>
  <c r="N49" i="20"/>
  <c r="O49" i="20"/>
  <c r="P49" i="20"/>
  <c r="Q49" i="20"/>
  <c r="N50" i="20"/>
  <c r="O50" i="20"/>
  <c r="P50" i="20"/>
  <c r="Q50" i="20"/>
  <c r="N51" i="20"/>
  <c r="O51" i="20"/>
  <c r="P51" i="20"/>
  <c r="Q51" i="20"/>
  <c r="N52" i="20"/>
  <c r="O52" i="20"/>
  <c r="P52" i="20"/>
  <c r="Q52" i="20"/>
  <c r="Q12" i="20"/>
  <c r="P12" i="20"/>
  <c r="O12" i="20"/>
  <c r="N12" i="20"/>
  <c r="N13" i="19"/>
  <c r="O13" i="19"/>
  <c r="P13" i="19"/>
  <c r="Q13" i="19"/>
  <c r="N14" i="19"/>
  <c r="O14" i="19"/>
  <c r="P14" i="19"/>
  <c r="Q14" i="19"/>
  <c r="N15" i="19"/>
  <c r="O15" i="19"/>
  <c r="P15" i="19"/>
  <c r="Q15" i="19"/>
  <c r="N16" i="19"/>
  <c r="O16" i="19"/>
  <c r="P16" i="19"/>
  <c r="Q16" i="19"/>
  <c r="N17" i="19"/>
  <c r="O17" i="19"/>
  <c r="P17" i="19"/>
  <c r="Q17" i="19"/>
  <c r="N18" i="19"/>
  <c r="O18" i="19"/>
  <c r="P18" i="19"/>
  <c r="Q18" i="19"/>
  <c r="N19" i="19"/>
  <c r="O19" i="19"/>
  <c r="P19" i="19"/>
  <c r="Q19" i="19"/>
  <c r="N20" i="19"/>
  <c r="O20" i="19"/>
  <c r="P20" i="19"/>
  <c r="Q20" i="19"/>
  <c r="N21" i="19"/>
  <c r="O21" i="19"/>
  <c r="P21" i="19"/>
  <c r="Q21" i="19"/>
  <c r="N22" i="19"/>
  <c r="O22" i="19"/>
  <c r="P22" i="19"/>
  <c r="Q22" i="19"/>
  <c r="N23" i="19"/>
  <c r="O23" i="19"/>
  <c r="P23" i="19"/>
  <c r="Q23" i="19"/>
  <c r="N24" i="19"/>
  <c r="O24" i="19"/>
  <c r="P24" i="19"/>
  <c r="Q24" i="19"/>
  <c r="N25" i="19"/>
  <c r="O25" i="19"/>
  <c r="P25" i="19"/>
  <c r="Q25" i="19"/>
  <c r="N26" i="19"/>
  <c r="O26" i="19"/>
  <c r="P26" i="19"/>
  <c r="Q26" i="19"/>
  <c r="N27" i="19"/>
  <c r="O27" i="19"/>
  <c r="P27" i="19"/>
  <c r="Q27" i="19"/>
  <c r="N28" i="19"/>
  <c r="O28" i="19"/>
  <c r="P28" i="19"/>
  <c r="Q28" i="19"/>
  <c r="N29" i="19"/>
  <c r="O29" i="19"/>
  <c r="P29" i="19"/>
  <c r="Q29" i="19"/>
  <c r="N30" i="19"/>
  <c r="O30" i="19"/>
  <c r="P30" i="19"/>
  <c r="Q30" i="19"/>
  <c r="N31" i="19"/>
  <c r="O31" i="19"/>
  <c r="P31" i="19"/>
  <c r="Q31" i="19"/>
  <c r="N32" i="19"/>
  <c r="O32" i="19"/>
  <c r="P32" i="19"/>
  <c r="Q32" i="19"/>
  <c r="N33" i="19"/>
  <c r="O33" i="19"/>
  <c r="P33" i="19"/>
  <c r="Q33" i="19"/>
  <c r="N34" i="19"/>
  <c r="O34" i="19"/>
  <c r="P34" i="19"/>
  <c r="Q34" i="19"/>
  <c r="N35" i="19"/>
  <c r="O35" i="19"/>
  <c r="P35" i="19"/>
  <c r="Q35" i="19"/>
  <c r="N36" i="19"/>
  <c r="O36" i="19"/>
  <c r="P36" i="19"/>
  <c r="Q36" i="19"/>
  <c r="N37" i="19"/>
  <c r="O37" i="19"/>
  <c r="P37" i="19"/>
  <c r="Q37" i="19"/>
  <c r="N38" i="19"/>
  <c r="O38" i="19"/>
  <c r="P38" i="19"/>
  <c r="Q38" i="19"/>
  <c r="N39" i="19"/>
  <c r="O39" i="19"/>
  <c r="P39" i="19"/>
  <c r="Q39" i="19"/>
  <c r="N40" i="19"/>
  <c r="O40" i="19"/>
  <c r="P40" i="19"/>
  <c r="Q40" i="19"/>
  <c r="N41" i="19"/>
  <c r="O41" i="19"/>
  <c r="P41" i="19"/>
  <c r="Q41" i="19"/>
  <c r="N42" i="19"/>
  <c r="O42" i="19"/>
  <c r="P42" i="19"/>
  <c r="Q42" i="19"/>
  <c r="N43" i="19"/>
  <c r="O43" i="19"/>
  <c r="P43" i="19"/>
  <c r="Q43" i="19"/>
  <c r="N44" i="19"/>
  <c r="O44" i="19"/>
  <c r="P44" i="19"/>
  <c r="Q44" i="19"/>
  <c r="N45" i="19"/>
  <c r="O45" i="19"/>
  <c r="P45" i="19"/>
  <c r="Q45" i="19"/>
  <c r="N46" i="19"/>
  <c r="O46" i="19"/>
  <c r="P46" i="19"/>
  <c r="Q46" i="19"/>
  <c r="N47" i="19"/>
  <c r="O47" i="19"/>
  <c r="P47" i="19"/>
  <c r="Q47" i="19"/>
  <c r="N48" i="19"/>
  <c r="O48" i="19"/>
  <c r="P48" i="19"/>
  <c r="Q48" i="19"/>
  <c r="N49" i="19"/>
  <c r="O49" i="19"/>
  <c r="P49" i="19"/>
  <c r="Q49" i="19"/>
  <c r="N50" i="19"/>
  <c r="O50" i="19"/>
  <c r="P50" i="19"/>
  <c r="Q50" i="19"/>
  <c r="N51" i="19"/>
  <c r="O51" i="19"/>
  <c r="P51" i="19"/>
  <c r="Q51" i="19"/>
  <c r="N52" i="19"/>
  <c r="O52" i="19"/>
  <c r="P52" i="19"/>
  <c r="Q52" i="19"/>
  <c r="Q12" i="19"/>
  <c r="P12" i="19"/>
  <c r="O12" i="19"/>
  <c r="N12" i="19"/>
  <c r="N13" i="18"/>
  <c r="O13" i="18"/>
  <c r="P13" i="18"/>
  <c r="Q13" i="18"/>
  <c r="N14" i="18"/>
  <c r="O14" i="18"/>
  <c r="P14" i="18"/>
  <c r="Q14" i="18"/>
  <c r="N15" i="18"/>
  <c r="O15" i="18"/>
  <c r="P15" i="18"/>
  <c r="Q15" i="18"/>
  <c r="N16" i="18"/>
  <c r="O16" i="18"/>
  <c r="P16" i="18"/>
  <c r="Q16" i="18"/>
  <c r="N17" i="18"/>
  <c r="O17" i="18"/>
  <c r="P17" i="18"/>
  <c r="Q17" i="18"/>
  <c r="N18" i="18"/>
  <c r="O18" i="18"/>
  <c r="P18" i="18"/>
  <c r="Q18" i="18"/>
  <c r="N19" i="18"/>
  <c r="O19" i="18"/>
  <c r="P19" i="18"/>
  <c r="Q19" i="18"/>
  <c r="N20" i="18"/>
  <c r="O20" i="18"/>
  <c r="P20" i="18"/>
  <c r="Q20" i="18"/>
  <c r="N21" i="18"/>
  <c r="O21" i="18"/>
  <c r="P21" i="18"/>
  <c r="Q21" i="18"/>
  <c r="N22" i="18"/>
  <c r="O22" i="18"/>
  <c r="P22" i="18"/>
  <c r="Q22" i="18"/>
  <c r="N23" i="18"/>
  <c r="O23" i="18"/>
  <c r="P23" i="18"/>
  <c r="Q23" i="18"/>
  <c r="N24" i="18"/>
  <c r="O24" i="18"/>
  <c r="P24" i="18"/>
  <c r="Q24" i="18"/>
  <c r="N25" i="18"/>
  <c r="O25" i="18"/>
  <c r="P25" i="18"/>
  <c r="Q25" i="18"/>
  <c r="N26" i="18"/>
  <c r="O26" i="18"/>
  <c r="P26" i="18"/>
  <c r="Q26" i="18"/>
  <c r="N27" i="18"/>
  <c r="O27" i="18"/>
  <c r="P27" i="18"/>
  <c r="Q27" i="18"/>
  <c r="N28" i="18"/>
  <c r="O28" i="18"/>
  <c r="P28" i="18"/>
  <c r="Q28" i="18"/>
  <c r="N29" i="18"/>
  <c r="O29" i="18"/>
  <c r="P29" i="18"/>
  <c r="Q29" i="18"/>
  <c r="N30" i="18"/>
  <c r="O30" i="18"/>
  <c r="P30" i="18"/>
  <c r="Q30" i="18"/>
  <c r="N31" i="18"/>
  <c r="O31" i="18"/>
  <c r="P31" i="18"/>
  <c r="Q31" i="18"/>
  <c r="N32" i="18"/>
  <c r="O32" i="18"/>
  <c r="P32" i="18"/>
  <c r="Q32" i="18"/>
  <c r="N33" i="18"/>
  <c r="O33" i="18"/>
  <c r="P33" i="18"/>
  <c r="Q33" i="18"/>
  <c r="N34" i="18"/>
  <c r="O34" i="18"/>
  <c r="P34" i="18"/>
  <c r="Q34" i="18"/>
  <c r="N35" i="18"/>
  <c r="O35" i="18"/>
  <c r="P35" i="18"/>
  <c r="Q35" i="18"/>
  <c r="N36" i="18"/>
  <c r="O36" i="18"/>
  <c r="P36" i="18"/>
  <c r="Q36" i="18"/>
  <c r="N37" i="18"/>
  <c r="O37" i="18"/>
  <c r="P37" i="18"/>
  <c r="Q37" i="18"/>
  <c r="N38" i="18"/>
  <c r="O38" i="18"/>
  <c r="P38" i="18"/>
  <c r="Q38" i="18"/>
  <c r="N39" i="18"/>
  <c r="O39" i="18"/>
  <c r="P39" i="18"/>
  <c r="Q39" i="18"/>
  <c r="N40" i="18"/>
  <c r="O40" i="18"/>
  <c r="P40" i="18"/>
  <c r="Q40" i="18"/>
  <c r="N41" i="18"/>
  <c r="O41" i="18"/>
  <c r="P41" i="18"/>
  <c r="Q41" i="18"/>
  <c r="N42" i="18"/>
  <c r="O42" i="18"/>
  <c r="P42" i="18"/>
  <c r="Q42" i="18"/>
  <c r="N43" i="18"/>
  <c r="O43" i="18"/>
  <c r="P43" i="18"/>
  <c r="Q43" i="18"/>
  <c r="N44" i="18"/>
  <c r="O44" i="18"/>
  <c r="P44" i="18"/>
  <c r="Q44" i="18"/>
  <c r="N45" i="18"/>
  <c r="O45" i="18"/>
  <c r="P45" i="18"/>
  <c r="Q45" i="18"/>
  <c r="N46" i="18"/>
  <c r="O46" i="18"/>
  <c r="P46" i="18"/>
  <c r="Q46" i="18"/>
  <c r="N47" i="18"/>
  <c r="O47" i="18"/>
  <c r="P47" i="18"/>
  <c r="Q47" i="18"/>
  <c r="N48" i="18"/>
  <c r="O48" i="18"/>
  <c r="P48" i="18"/>
  <c r="Q48" i="18"/>
  <c r="N49" i="18"/>
  <c r="O49" i="18"/>
  <c r="P49" i="18"/>
  <c r="Q49" i="18"/>
  <c r="N50" i="18"/>
  <c r="O50" i="18"/>
  <c r="P50" i="18"/>
  <c r="Q50" i="18"/>
  <c r="N51" i="18"/>
  <c r="O51" i="18"/>
  <c r="P51" i="18"/>
  <c r="Q51" i="18"/>
  <c r="N52" i="18"/>
  <c r="O52" i="18"/>
  <c r="P52" i="18"/>
  <c r="Q52" i="18"/>
  <c r="N53" i="18"/>
  <c r="O53" i="18"/>
  <c r="P53" i="18"/>
  <c r="Q53" i="18"/>
  <c r="Q12" i="18"/>
  <c r="P12" i="18"/>
  <c r="O12" i="18"/>
  <c r="N12" i="18"/>
  <c r="N13" i="17"/>
  <c r="O13" i="17"/>
  <c r="P13" i="17"/>
  <c r="Q13" i="17"/>
  <c r="N14" i="17"/>
  <c r="O14" i="17"/>
  <c r="P14" i="17"/>
  <c r="Q14" i="17"/>
  <c r="N15" i="17"/>
  <c r="O15" i="17"/>
  <c r="P15" i="17"/>
  <c r="Q15" i="17"/>
  <c r="N16" i="17"/>
  <c r="O16" i="17"/>
  <c r="P16" i="17"/>
  <c r="Q16" i="17"/>
  <c r="N17" i="17"/>
  <c r="O17" i="17"/>
  <c r="P17" i="17"/>
  <c r="Q17" i="17"/>
  <c r="N18" i="17"/>
  <c r="O18" i="17"/>
  <c r="P18" i="17"/>
  <c r="Q18" i="17"/>
  <c r="N19" i="17"/>
  <c r="O19" i="17"/>
  <c r="P19" i="17"/>
  <c r="Q19" i="17"/>
  <c r="N20" i="17"/>
  <c r="O20" i="17"/>
  <c r="P20" i="17"/>
  <c r="Q20" i="17"/>
  <c r="N21" i="17"/>
  <c r="O21" i="17"/>
  <c r="P21" i="17"/>
  <c r="Q21" i="17"/>
  <c r="N22" i="17"/>
  <c r="O22" i="17"/>
  <c r="P22" i="17"/>
  <c r="Q22" i="17"/>
  <c r="N23" i="17"/>
  <c r="O23" i="17"/>
  <c r="P23" i="17"/>
  <c r="Q23" i="17"/>
  <c r="N24" i="17"/>
  <c r="O24" i="17"/>
  <c r="P24" i="17"/>
  <c r="Q24" i="17"/>
  <c r="N25" i="17"/>
  <c r="O25" i="17"/>
  <c r="P25" i="17"/>
  <c r="Q25" i="17"/>
  <c r="N26" i="17"/>
  <c r="O26" i="17"/>
  <c r="P26" i="17"/>
  <c r="Q26" i="17"/>
  <c r="N27" i="17"/>
  <c r="O27" i="17"/>
  <c r="P27" i="17"/>
  <c r="Q27" i="17"/>
  <c r="N28" i="17"/>
  <c r="O28" i="17"/>
  <c r="P28" i="17"/>
  <c r="Q28" i="17"/>
  <c r="N29" i="17"/>
  <c r="O29" i="17"/>
  <c r="P29" i="17"/>
  <c r="Q29" i="17"/>
  <c r="N30" i="17"/>
  <c r="O30" i="17"/>
  <c r="P30" i="17"/>
  <c r="Q30" i="17"/>
  <c r="N31" i="17"/>
  <c r="O31" i="17"/>
  <c r="P31" i="17"/>
  <c r="Q31" i="17"/>
  <c r="N32" i="17"/>
  <c r="O32" i="17"/>
  <c r="P32" i="17"/>
  <c r="Q32" i="17"/>
  <c r="N33" i="17"/>
  <c r="O33" i="17"/>
  <c r="P33" i="17"/>
  <c r="Q33" i="17"/>
  <c r="N34" i="17"/>
  <c r="O34" i="17"/>
  <c r="P34" i="17"/>
  <c r="Q34" i="17"/>
  <c r="N35" i="17"/>
  <c r="O35" i="17"/>
  <c r="P35" i="17"/>
  <c r="Q35" i="17"/>
  <c r="N36" i="17"/>
  <c r="O36" i="17"/>
  <c r="P36" i="17"/>
  <c r="Q36" i="17"/>
  <c r="N37" i="17"/>
  <c r="O37" i="17"/>
  <c r="P37" i="17"/>
  <c r="Q37" i="17"/>
  <c r="N38" i="17"/>
  <c r="O38" i="17"/>
  <c r="P38" i="17"/>
  <c r="Q38" i="17"/>
  <c r="N39" i="17"/>
  <c r="O39" i="17"/>
  <c r="P39" i="17"/>
  <c r="Q39" i="17"/>
  <c r="N40" i="17"/>
  <c r="O40" i="17"/>
  <c r="P40" i="17"/>
  <c r="Q40" i="17"/>
  <c r="N41" i="17"/>
  <c r="O41" i="17"/>
  <c r="P41" i="17"/>
  <c r="Q41" i="17"/>
  <c r="N42" i="17"/>
  <c r="O42" i="17"/>
  <c r="P42" i="17"/>
  <c r="Q42" i="17"/>
  <c r="N43" i="17"/>
  <c r="O43" i="17"/>
  <c r="P43" i="17"/>
  <c r="Q43" i="17"/>
  <c r="N44" i="17"/>
  <c r="O44" i="17"/>
  <c r="P44" i="17"/>
  <c r="Q44" i="17"/>
  <c r="N45" i="17"/>
  <c r="O45" i="17"/>
  <c r="P45" i="17"/>
  <c r="Q45" i="17"/>
  <c r="N46" i="17"/>
  <c r="O46" i="17"/>
  <c r="P46" i="17"/>
  <c r="Q46" i="17"/>
  <c r="N47" i="17"/>
  <c r="O47" i="17"/>
  <c r="P47" i="17"/>
  <c r="Q47" i="17"/>
  <c r="N48" i="17"/>
  <c r="O48" i="17"/>
  <c r="P48" i="17"/>
  <c r="Q48" i="17"/>
  <c r="N49" i="17"/>
  <c r="O49" i="17"/>
  <c r="P49" i="17"/>
  <c r="Q49" i="17"/>
  <c r="N50" i="17"/>
  <c r="O50" i="17"/>
  <c r="P50" i="17"/>
  <c r="Q50" i="17"/>
  <c r="N51" i="17"/>
  <c r="O51" i="17"/>
  <c r="P51" i="17"/>
  <c r="Q51" i="17"/>
  <c r="N52" i="17"/>
  <c r="O52" i="17"/>
  <c r="P52" i="17"/>
  <c r="Q52" i="17"/>
  <c r="N53" i="17"/>
  <c r="O53" i="17"/>
  <c r="P53" i="17"/>
  <c r="Q53" i="17"/>
  <c r="N54" i="17"/>
  <c r="O54" i="17"/>
  <c r="P54" i="17"/>
  <c r="Q54" i="17"/>
  <c r="N55" i="17"/>
  <c r="O55" i="17"/>
  <c r="P55" i="17"/>
  <c r="Q55" i="17"/>
  <c r="N56" i="17"/>
  <c r="O56" i="17"/>
  <c r="P56" i="17"/>
  <c r="Q56" i="17"/>
  <c r="Q12" i="17"/>
  <c r="P12" i="17"/>
  <c r="O12" i="17"/>
  <c r="N12" i="17"/>
  <c r="N13" i="16"/>
  <c r="O13" i="16"/>
  <c r="P13" i="16"/>
  <c r="Q13" i="16"/>
  <c r="N14" i="16"/>
  <c r="O14" i="16"/>
  <c r="P14" i="16"/>
  <c r="Q14" i="16"/>
  <c r="N15" i="16"/>
  <c r="O15" i="16"/>
  <c r="P15" i="16"/>
  <c r="Q15" i="16"/>
  <c r="N16" i="16"/>
  <c r="O16" i="16"/>
  <c r="P16" i="16"/>
  <c r="Q16" i="16"/>
  <c r="N17" i="16"/>
  <c r="O17" i="16"/>
  <c r="P17" i="16"/>
  <c r="Q17" i="16"/>
  <c r="N18" i="16"/>
  <c r="O18" i="16"/>
  <c r="P18" i="16"/>
  <c r="Q18" i="16"/>
  <c r="N19" i="16"/>
  <c r="O19" i="16"/>
  <c r="P19" i="16"/>
  <c r="Q19" i="16"/>
  <c r="N20" i="16"/>
  <c r="O20" i="16"/>
  <c r="P20" i="16"/>
  <c r="Q20" i="16"/>
  <c r="N21" i="16"/>
  <c r="O21" i="16"/>
  <c r="P21" i="16"/>
  <c r="Q21" i="16"/>
  <c r="N22" i="16"/>
  <c r="O22" i="16"/>
  <c r="P22" i="16"/>
  <c r="Q22" i="16"/>
  <c r="N23" i="16"/>
  <c r="O23" i="16"/>
  <c r="P23" i="16"/>
  <c r="Q23" i="16"/>
  <c r="N24" i="16"/>
  <c r="O24" i="16"/>
  <c r="P24" i="16"/>
  <c r="Q24" i="16"/>
  <c r="N25" i="16"/>
  <c r="O25" i="16"/>
  <c r="P25" i="16"/>
  <c r="Q25" i="16"/>
  <c r="N26" i="16"/>
  <c r="O26" i="16"/>
  <c r="P26" i="16"/>
  <c r="Q26" i="16"/>
  <c r="N27" i="16"/>
  <c r="O27" i="16"/>
  <c r="P27" i="16"/>
  <c r="Q27" i="16"/>
  <c r="N28" i="16"/>
  <c r="O28" i="16"/>
  <c r="P28" i="16"/>
  <c r="Q28" i="16"/>
  <c r="N29" i="16"/>
  <c r="O29" i="16"/>
  <c r="P29" i="16"/>
  <c r="Q29" i="16"/>
  <c r="N30" i="16"/>
  <c r="O30" i="16"/>
  <c r="P30" i="16"/>
  <c r="Q30" i="16"/>
  <c r="N31" i="16"/>
  <c r="O31" i="16"/>
  <c r="P31" i="16"/>
  <c r="Q31" i="16"/>
  <c r="N32" i="16"/>
  <c r="O32" i="16"/>
  <c r="P32" i="16"/>
  <c r="Q32" i="16"/>
  <c r="N33" i="16"/>
  <c r="O33" i="16"/>
  <c r="P33" i="16"/>
  <c r="Q33" i="16"/>
  <c r="N34" i="16"/>
  <c r="O34" i="16"/>
  <c r="P34" i="16"/>
  <c r="Q34" i="16"/>
  <c r="N35" i="16"/>
  <c r="O35" i="16"/>
  <c r="P35" i="16"/>
  <c r="Q35" i="16"/>
  <c r="N36" i="16"/>
  <c r="O36" i="16"/>
  <c r="P36" i="16"/>
  <c r="Q36" i="16"/>
  <c r="N37" i="16"/>
  <c r="O37" i="16"/>
  <c r="P37" i="16"/>
  <c r="Q37" i="16"/>
  <c r="N38" i="16"/>
  <c r="O38" i="16"/>
  <c r="P38" i="16"/>
  <c r="Q38" i="16"/>
  <c r="N39" i="16"/>
  <c r="O39" i="16"/>
  <c r="P39" i="16"/>
  <c r="Q39" i="16"/>
  <c r="N40" i="16"/>
  <c r="O40" i="16"/>
  <c r="P40" i="16"/>
  <c r="Q40" i="16"/>
  <c r="N41" i="16"/>
  <c r="O41" i="16"/>
  <c r="P41" i="16"/>
  <c r="Q41" i="16"/>
  <c r="N42" i="16"/>
  <c r="O42" i="16"/>
  <c r="P42" i="16"/>
  <c r="Q42" i="16"/>
  <c r="N43" i="16"/>
  <c r="O43" i="16"/>
  <c r="P43" i="16"/>
  <c r="Q43" i="16"/>
  <c r="N44" i="16"/>
  <c r="O44" i="16"/>
  <c r="P44" i="16"/>
  <c r="Q44" i="16"/>
  <c r="N45" i="16"/>
  <c r="O45" i="16"/>
  <c r="P45" i="16"/>
  <c r="Q45" i="16"/>
  <c r="N46" i="16"/>
  <c r="O46" i="16"/>
  <c r="P46" i="16"/>
  <c r="Q46" i="16"/>
  <c r="N47" i="16"/>
  <c r="O47" i="16"/>
  <c r="P47" i="16"/>
  <c r="Q47" i="16"/>
  <c r="N48" i="16"/>
  <c r="O48" i="16"/>
  <c r="P48" i="16"/>
  <c r="Q48" i="16"/>
  <c r="N49" i="16"/>
  <c r="O49" i="16"/>
  <c r="P49" i="16"/>
  <c r="Q49" i="16"/>
  <c r="N50" i="16"/>
  <c r="O50" i="16"/>
  <c r="P50" i="16"/>
  <c r="Q50" i="16"/>
  <c r="N51" i="16"/>
  <c r="O51" i="16"/>
  <c r="P51" i="16"/>
  <c r="Q51" i="16"/>
  <c r="N52" i="16"/>
  <c r="O52" i="16"/>
  <c r="P52" i="16"/>
  <c r="Q52" i="16"/>
  <c r="N53" i="16"/>
  <c r="O53" i="16"/>
  <c r="P53" i="16"/>
  <c r="Q53" i="16"/>
  <c r="N54" i="16"/>
  <c r="O54" i="16"/>
  <c r="P54" i="16"/>
  <c r="Q54" i="16"/>
  <c r="N55" i="16"/>
  <c r="O55" i="16"/>
  <c r="P55" i="16"/>
  <c r="Q55" i="16"/>
  <c r="Q12" i="16"/>
  <c r="P12" i="16"/>
  <c r="O12" i="16"/>
  <c r="N12" i="16"/>
  <c r="N13" i="15"/>
  <c r="O13" i="15"/>
  <c r="P13" i="15"/>
  <c r="Q13" i="15"/>
  <c r="N14" i="15"/>
  <c r="O14" i="15"/>
  <c r="P14" i="15"/>
  <c r="Q14" i="15"/>
  <c r="N15" i="15"/>
  <c r="O15" i="15"/>
  <c r="P15" i="15"/>
  <c r="Q15" i="15"/>
  <c r="N16" i="15"/>
  <c r="O16" i="15"/>
  <c r="P16" i="15"/>
  <c r="Q16" i="15"/>
  <c r="N17" i="15"/>
  <c r="O17" i="15"/>
  <c r="P17" i="15"/>
  <c r="Q17" i="15"/>
  <c r="N18" i="15"/>
  <c r="O18" i="15"/>
  <c r="P18" i="15"/>
  <c r="Q18" i="15"/>
  <c r="N19" i="15"/>
  <c r="O19" i="15"/>
  <c r="P19" i="15"/>
  <c r="Q19" i="15"/>
  <c r="N20" i="15"/>
  <c r="O20" i="15"/>
  <c r="P20" i="15"/>
  <c r="Q20" i="15"/>
  <c r="N21" i="15"/>
  <c r="O21" i="15"/>
  <c r="P21" i="15"/>
  <c r="Q21" i="15"/>
  <c r="N22" i="15"/>
  <c r="O22" i="15"/>
  <c r="P22" i="15"/>
  <c r="Q22" i="15"/>
  <c r="N23" i="15"/>
  <c r="O23" i="15"/>
  <c r="P23" i="15"/>
  <c r="Q23" i="15"/>
  <c r="N24" i="15"/>
  <c r="O24" i="15"/>
  <c r="P24" i="15"/>
  <c r="Q24" i="15"/>
  <c r="N25" i="15"/>
  <c r="O25" i="15"/>
  <c r="P25" i="15"/>
  <c r="Q25" i="15"/>
  <c r="N26" i="15"/>
  <c r="O26" i="15"/>
  <c r="P26" i="15"/>
  <c r="Q26" i="15"/>
  <c r="N27" i="15"/>
  <c r="O27" i="15"/>
  <c r="P27" i="15"/>
  <c r="Q27" i="15"/>
  <c r="N28" i="15"/>
  <c r="O28" i="15"/>
  <c r="P28" i="15"/>
  <c r="Q28" i="15"/>
  <c r="N29" i="15"/>
  <c r="O29" i="15"/>
  <c r="P29" i="15"/>
  <c r="Q29" i="15"/>
  <c r="N30" i="15"/>
  <c r="O30" i="15"/>
  <c r="P30" i="15"/>
  <c r="Q30" i="15"/>
  <c r="N31" i="15"/>
  <c r="O31" i="15"/>
  <c r="P31" i="15"/>
  <c r="Q31" i="15"/>
  <c r="N32" i="15"/>
  <c r="O32" i="15"/>
  <c r="P32" i="15"/>
  <c r="Q32" i="15"/>
  <c r="N33" i="15"/>
  <c r="O33" i="15"/>
  <c r="P33" i="15"/>
  <c r="Q33" i="15"/>
  <c r="N34" i="15"/>
  <c r="O34" i="15"/>
  <c r="P34" i="15"/>
  <c r="Q34" i="15"/>
  <c r="N35" i="15"/>
  <c r="O35" i="15"/>
  <c r="P35" i="15"/>
  <c r="Q35" i="15"/>
  <c r="N36" i="15"/>
  <c r="O36" i="15"/>
  <c r="P36" i="15"/>
  <c r="Q36" i="15"/>
  <c r="N37" i="15"/>
  <c r="O37" i="15"/>
  <c r="P37" i="15"/>
  <c r="Q37" i="15"/>
  <c r="N38" i="15"/>
  <c r="O38" i="15"/>
  <c r="P38" i="15"/>
  <c r="Q38" i="15"/>
  <c r="N39" i="15"/>
  <c r="O39" i="15"/>
  <c r="P39" i="15"/>
  <c r="Q39" i="15"/>
  <c r="N40" i="15"/>
  <c r="O40" i="15"/>
  <c r="P40" i="15"/>
  <c r="Q40" i="15"/>
  <c r="N41" i="15"/>
  <c r="O41" i="15"/>
  <c r="P41" i="15"/>
  <c r="Q41" i="15"/>
  <c r="N42" i="15"/>
  <c r="O42" i="15"/>
  <c r="P42" i="15"/>
  <c r="Q42" i="15"/>
  <c r="N43" i="15"/>
  <c r="O43" i="15"/>
  <c r="P43" i="15"/>
  <c r="Q43" i="15"/>
  <c r="N44" i="15"/>
  <c r="O44" i="15"/>
  <c r="P44" i="15"/>
  <c r="Q44" i="15"/>
  <c r="N45" i="15"/>
  <c r="O45" i="15"/>
  <c r="P45" i="15"/>
  <c r="Q45" i="15"/>
  <c r="N46" i="15"/>
  <c r="O46" i="15"/>
  <c r="P46" i="15"/>
  <c r="Q46" i="15"/>
  <c r="N47" i="15"/>
  <c r="O47" i="15"/>
  <c r="P47" i="15"/>
  <c r="Q47" i="15"/>
  <c r="N48" i="15"/>
  <c r="O48" i="15"/>
  <c r="P48" i="15"/>
  <c r="Q48" i="15"/>
  <c r="N49" i="15"/>
  <c r="O49" i="15"/>
  <c r="P49" i="15"/>
  <c r="Q49" i="15"/>
  <c r="N50" i="15"/>
  <c r="O50" i="15"/>
  <c r="P50" i="15"/>
  <c r="Q50" i="15"/>
  <c r="N51" i="15"/>
  <c r="O51" i="15"/>
  <c r="P51" i="15"/>
  <c r="Q51" i="15"/>
  <c r="N52" i="15"/>
  <c r="O52" i="15"/>
  <c r="P52" i="15"/>
  <c r="Q52" i="15"/>
  <c r="N53" i="15"/>
  <c r="O53" i="15"/>
  <c r="P53" i="15"/>
  <c r="Q53" i="15"/>
  <c r="N54" i="15"/>
  <c r="O54" i="15"/>
  <c r="P54" i="15"/>
  <c r="Q54" i="15"/>
  <c r="N55" i="15"/>
  <c r="O55" i="15"/>
  <c r="P55" i="15"/>
  <c r="Q55" i="15"/>
  <c r="N56" i="15"/>
  <c r="O56" i="15"/>
  <c r="P56" i="15"/>
  <c r="Q56" i="15"/>
  <c r="N57" i="15"/>
  <c r="O57" i="15"/>
  <c r="P57" i="15"/>
  <c r="Q57" i="15"/>
  <c r="N58" i="15"/>
  <c r="O58" i="15"/>
  <c r="P58" i="15"/>
  <c r="Q58" i="15"/>
  <c r="N59" i="15"/>
  <c r="O59" i="15"/>
  <c r="P59" i="15"/>
  <c r="Q59" i="15"/>
  <c r="Q12" i="15"/>
  <c r="P12" i="15"/>
  <c r="O12" i="15"/>
  <c r="N12" i="15"/>
  <c r="N13" i="14"/>
  <c r="O13" i="14"/>
  <c r="P13" i="14"/>
  <c r="Q13" i="14"/>
  <c r="N14" i="14"/>
  <c r="O14" i="14"/>
  <c r="P14" i="14"/>
  <c r="Q14" i="14"/>
  <c r="N15" i="14"/>
  <c r="O15" i="14"/>
  <c r="P15" i="14"/>
  <c r="Q15" i="14"/>
  <c r="N16" i="14"/>
  <c r="O16" i="14"/>
  <c r="P16" i="14"/>
  <c r="Q16" i="14"/>
  <c r="N17" i="14"/>
  <c r="O17" i="14"/>
  <c r="P17" i="14"/>
  <c r="Q17" i="14"/>
  <c r="N18" i="14"/>
  <c r="O18" i="14"/>
  <c r="P18" i="14"/>
  <c r="Q18" i="14"/>
  <c r="N19" i="14"/>
  <c r="O19" i="14"/>
  <c r="P19" i="14"/>
  <c r="Q19" i="14"/>
  <c r="N20" i="14"/>
  <c r="O20" i="14"/>
  <c r="P20" i="14"/>
  <c r="Q20" i="14"/>
  <c r="N21" i="14"/>
  <c r="O21" i="14"/>
  <c r="P21" i="14"/>
  <c r="Q21" i="14"/>
  <c r="N22" i="14"/>
  <c r="O22" i="14"/>
  <c r="P22" i="14"/>
  <c r="Q22" i="14"/>
  <c r="N23" i="14"/>
  <c r="O23" i="14"/>
  <c r="P23" i="14"/>
  <c r="Q23" i="14"/>
  <c r="N24" i="14"/>
  <c r="O24" i="14"/>
  <c r="P24" i="14"/>
  <c r="Q24" i="14"/>
  <c r="N25" i="14"/>
  <c r="O25" i="14"/>
  <c r="P25" i="14"/>
  <c r="Q25" i="14"/>
  <c r="N26" i="14"/>
  <c r="O26" i="14"/>
  <c r="P26" i="14"/>
  <c r="Q26" i="14"/>
  <c r="N27" i="14"/>
  <c r="O27" i="14"/>
  <c r="P27" i="14"/>
  <c r="Q27" i="14"/>
  <c r="N28" i="14"/>
  <c r="O28" i="14"/>
  <c r="P28" i="14"/>
  <c r="Q28" i="14"/>
  <c r="N29" i="14"/>
  <c r="O29" i="14"/>
  <c r="P29" i="14"/>
  <c r="Q29" i="14"/>
  <c r="N30" i="14"/>
  <c r="O30" i="14"/>
  <c r="P30" i="14"/>
  <c r="Q30" i="14"/>
  <c r="N31" i="14"/>
  <c r="O31" i="14"/>
  <c r="P31" i="14"/>
  <c r="Q31" i="14"/>
  <c r="N32" i="14"/>
  <c r="O32" i="14"/>
  <c r="P32" i="14"/>
  <c r="Q32" i="14"/>
  <c r="N33" i="14"/>
  <c r="O33" i="14"/>
  <c r="P33" i="14"/>
  <c r="Q33" i="14"/>
  <c r="N34" i="14"/>
  <c r="O34" i="14"/>
  <c r="P34" i="14"/>
  <c r="Q34" i="14"/>
  <c r="N35" i="14"/>
  <c r="O35" i="14"/>
  <c r="P35" i="14"/>
  <c r="Q35" i="14"/>
  <c r="N36" i="14"/>
  <c r="O36" i="14"/>
  <c r="P36" i="14"/>
  <c r="Q36" i="14"/>
  <c r="N37" i="14"/>
  <c r="O37" i="14"/>
  <c r="P37" i="14"/>
  <c r="Q37" i="14"/>
  <c r="N38" i="14"/>
  <c r="O38" i="14"/>
  <c r="P38" i="14"/>
  <c r="Q38" i="14"/>
  <c r="N39" i="14"/>
  <c r="O39" i="14"/>
  <c r="P39" i="14"/>
  <c r="Q39" i="14"/>
  <c r="N40" i="14"/>
  <c r="O40" i="14"/>
  <c r="P40" i="14"/>
  <c r="Q40" i="14"/>
  <c r="N41" i="14"/>
  <c r="O41" i="14"/>
  <c r="P41" i="14"/>
  <c r="Q41" i="14"/>
  <c r="N42" i="14"/>
  <c r="O42" i="14"/>
  <c r="P42" i="14"/>
  <c r="Q42" i="14"/>
  <c r="N43" i="14"/>
  <c r="O43" i="14"/>
  <c r="P43" i="14"/>
  <c r="Q43" i="14"/>
  <c r="N44" i="14"/>
  <c r="O44" i="14"/>
  <c r="P44" i="14"/>
  <c r="Q44" i="14"/>
  <c r="N45" i="14"/>
  <c r="O45" i="14"/>
  <c r="P45" i="14"/>
  <c r="Q45" i="14"/>
  <c r="N46" i="14"/>
  <c r="O46" i="14"/>
  <c r="P46" i="14"/>
  <c r="Q46" i="14"/>
  <c r="N47" i="14"/>
  <c r="O47" i="14"/>
  <c r="P47" i="14"/>
  <c r="Q47" i="14"/>
  <c r="N48" i="14"/>
  <c r="O48" i="14"/>
  <c r="P48" i="14"/>
  <c r="Q48" i="14"/>
  <c r="N49" i="14"/>
  <c r="O49" i="14"/>
  <c r="P49" i="14"/>
  <c r="Q49" i="14"/>
  <c r="N50" i="14"/>
  <c r="O50" i="14"/>
  <c r="P50" i="14"/>
  <c r="Q50" i="14"/>
  <c r="N51" i="14"/>
  <c r="O51" i="14"/>
  <c r="P51" i="14"/>
  <c r="Q51" i="14"/>
  <c r="N52" i="14"/>
  <c r="O52" i="14"/>
  <c r="P52" i="14"/>
  <c r="Q52" i="14"/>
  <c r="N53" i="14"/>
  <c r="O53" i="14"/>
  <c r="P53" i="14"/>
  <c r="Q53" i="14"/>
  <c r="N54" i="14"/>
  <c r="O54" i="14"/>
  <c r="P54" i="14"/>
  <c r="Q54" i="14"/>
  <c r="N55" i="14"/>
  <c r="O55" i="14"/>
  <c r="P55" i="14"/>
  <c r="Q55" i="14"/>
  <c r="N56" i="14"/>
  <c r="O56" i="14"/>
  <c r="P56" i="14"/>
  <c r="Q56" i="14"/>
  <c r="N57" i="14"/>
  <c r="O57" i="14"/>
  <c r="P57" i="14"/>
  <c r="Q57" i="14"/>
  <c r="N58" i="14"/>
  <c r="O58" i="14"/>
  <c r="P58" i="14"/>
  <c r="Q58" i="14"/>
  <c r="N59" i="14"/>
  <c r="O59" i="14"/>
  <c r="P59" i="14"/>
  <c r="Q59" i="14"/>
  <c r="N60" i="14"/>
  <c r="O60" i="14"/>
  <c r="P60" i="14"/>
  <c r="Q60" i="14"/>
  <c r="Q12" i="14"/>
  <c r="P12" i="14"/>
  <c r="O12" i="14"/>
  <c r="N12" i="14"/>
  <c r="N13" i="12"/>
  <c r="O13" i="12"/>
  <c r="P13" i="12"/>
  <c r="Q13" i="12"/>
  <c r="N14" i="12"/>
  <c r="O14" i="12"/>
  <c r="P14" i="12"/>
  <c r="Q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Q12" i="12"/>
  <c r="P12" i="12"/>
  <c r="O12" i="12"/>
  <c r="N12" i="12"/>
  <c r="G59" i="22" l="1"/>
  <c r="G58" i="22"/>
  <c r="G57" i="22"/>
  <c r="G56" i="22"/>
  <c r="G62" i="21"/>
  <c r="G61" i="21"/>
  <c r="G60" i="21"/>
  <c r="G59" i="21"/>
  <c r="G64" i="20"/>
  <c r="G63" i="20"/>
  <c r="G62" i="20"/>
  <c r="G61" i="20"/>
  <c r="G64" i="19"/>
  <c r="G63" i="19"/>
  <c r="G62" i="19"/>
  <c r="G61" i="19"/>
  <c r="G65" i="18"/>
  <c r="G64" i="18"/>
  <c r="G63" i="18"/>
  <c r="G62" i="18"/>
  <c r="G68" i="17"/>
  <c r="G67" i="17"/>
  <c r="G66" i="17"/>
  <c r="G65" i="17"/>
  <c r="G67" i="16"/>
  <c r="G66" i="16"/>
  <c r="G65" i="16"/>
  <c r="G64" i="16"/>
  <c r="G71" i="15"/>
  <c r="G70" i="15"/>
  <c r="G69" i="15"/>
  <c r="G68" i="15"/>
  <c r="G72" i="14"/>
  <c r="G71" i="14"/>
  <c r="G70" i="14"/>
  <c r="G69" i="14"/>
  <c r="G62" i="12"/>
  <c r="G61" i="12"/>
  <c r="G60" i="12"/>
  <c r="G59" i="12"/>
  <c r="R49" i="22"/>
  <c r="R48" i="22"/>
  <c r="R52" i="21"/>
  <c r="R51" i="21"/>
  <c r="R54" i="20"/>
  <c r="R53" i="20"/>
  <c r="R54" i="19"/>
  <c r="R53" i="19"/>
  <c r="R55" i="18"/>
  <c r="R54" i="18"/>
  <c r="R58" i="17"/>
  <c r="R57" i="17"/>
  <c r="R57" i="16"/>
  <c r="R56" i="16"/>
  <c r="R61" i="15"/>
  <c r="R60" i="15"/>
  <c r="R61" i="14"/>
  <c r="R62" i="14"/>
  <c r="R51" i="12"/>
  <c r="R52" i="12"/>
  <c r="R13" i="22"/>
  <c r="R14" i="22"/>
  <c r="R15" i="22"/>
  <c r="R16" i="22"/>
  <c r="R17" i="22"/>
  <c r="R18" i="22"/>
  <c r="R19" i="22"/>
  <c r="R20" i="22"/>
  <c r="R21" i="22"/>
  <c r="R22" i="22"/>
  <c r="R23" i="22"/>
  <c r="R24" i="22"/>
  <c r="R25" i="22"/>
  <c r="R26" i="22"/>
  <c r="R27" i="22"/>
  <c r="R28" i="22"/>
  <c r="R29" i="22"/>
  <c r="R30" i="22"/>
  <c r="R31" i="22"/>
  <c r="R32" i="22"/>
  <c r="R33" i="22"/>
  <c r="R34" i="22"/>
  <c r="R35" i="22"/>
  <c r="R36" i="22"/>
  <c r="R37" i="22"/>
  <c r="R38" i="22"/>
  <c r="R39" i="22"/>
  <c r="R40" i="22"/>
  <c r="R41" i="22"/>
  <c r="R42" i="22"/>
  <c r="R43" i="22"/>
  <c r="R44" i="22"/>
  <c r="R45" i="22"/>
  <c r="R46" i="22"/>
  <c r="R47" i="22"/>
  <c r="R12" i="22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12" i="21"/>
  <c r="R12" i="20"/>
  <c r="R13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44" i="20"/>
  <c r="R45" i="20"/>
  <c r="R46" i="20"/>
  <c r="R47" i="20"/>
  <c r="R48" i="20"/>
  <c r="R49" i="20"/>
  <c r="R50" i="20"/>
  <c r="R51" i="20"/>
  <c r="R52" i="20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41" i="19"/>
  <c r="R42" i="19"/>
  <c r="R43" i="19"/>
  <c r="R44" i="19"/>
  <c r="R45" i="19"/>
  <c r="R46" i="19"/>
  <c r="R47" i="19"/>
  <c r="R48" i="19"/>
  <c r="R49" i="19"/>
  <c r="R50" i="19"/>
  <c r="R51" i="19"/>
  <c r="R52" i="19"/>
  <c r="R12" i="19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12" i="18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12" i="17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12" i="16"/>
  <c r="R59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12" i="15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12" i="14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13" i="12"/>
  <c r="R14" i="12"/>
  <c r="R12" i="1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12" i="22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12" i="21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12" i="20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12" i="19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12" i="18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12" i="17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12" i="16"/>
  <c r="M59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12" i="15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12" i="14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13" i="12"/>
  <c r="M14" i="12"/>
  <c r="M12" i="12"/>
</calcChain>
</file>

<file path=xl/sharedStrings.xml><?xml version="1.0" encoding="utf-8"?>
<sst xmlns="http://schemas.openxmlformats.org/spreadsheetml/2006/main" count="1298" uniqueCount="851">
  <si>
    <t>เลขที่</t>
  </si>
  <si>
    <t>ชื่อ-สกุล</t>
  </si>
  <si>
    <t>รายการประเมิน</t>
  </si>
  <si>
    <t xml:space="preserve"> รวม (๔๐ คะแนน)</t>
  </si>
  <si>
    <t>ผลการประเมิน</t>
  </si>
  <si>
    <t>สรุป</t>
  </si>
  <si>
    <t>สถานการณ์</t>
  </si>
  <si>
    <t>โครงงาน</t>
  </si>
  <si>
    <t>ไม่ผ่านเกณฑ์ (๐-๑๙)</t>
  </si>
  <si>
    <t>ผ่าน</t>
  </si>
  <si>
    <t>ระบุปัญหา (๔)</t>
  </si>
  <si>
    <t>พูดหรือเขียนประโยคสั้น ๆ (๔)</t>
  </si>
  <si>
    <t>ระบุเครื่องมือ (๔)</t>
  </si>
  <si>
    <t>ออกแบบเครื่องมือ (๔)</t>
  </si>
  <si>
    <t>กาหนดขั้นตอนการสร้างเครื่องมือ (๔)</t>
  </si>
  <si>
    <t>กาหนดแหล่งรวบรวมข้อมูล (๔)</t>
  </si>
  <si>
    <t>ระบุวิธีการเก็บรวบรวมข้อมูล (๔)</t>
  </si>
  <si>
    <t>กาหนดขั้นตอนการเก็บรวบรวมข้อมูล (๔)</t>
  </si>
  <si>
    <t>สรุปและเขียนรายงาน (๘)</t>
  </si>
  <si>
    <t>พอใช้ (๒๐-๒๖)</t>
  </si>
  <si>
    <t>ดี (๒๗-๓๓)</t>
  </si>
  <si>
    <t>ดีมาก (๓๔-๔๐)</t>
  </si>
  <si>
    <t>* เกณฑ์การตัดสิน ๒๔ คะแนนขึ้นไปถือว่าผ่าน</t>
  </si>
  <si>
    <t>รวมจำนวนคน</t>
  </si>
  <si>
    <t>ร้อยละ</t>
  </si>
  <si>
    <t>(ลงชื่อ)..................................................................ผู้ประเมิน</t>
  </si>
  <si>
    <t>ประเมิน วันที่ .........................เดือน....................................พ.ศ. .............................</t>
  </si>
  <si>
    <t>(.............................................................)</t>
  </si>
  <si>
    <t>ตำแหน่ง............................................</t>
  </si>
  <si>
    <r>
      <t xml:space="preserve">คำชี้แจง ในช่องรายการประเมินให้บันทึกคะแนนที่ได้ ในช่องผลการประเมินให้ทำเครื่องหมาย </t>
    </r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Angsana New"/>
        <family val="1"/>
      </rPr>
      <t xml:space="preserve">    </t>
    </r>
  </si>
  <si>
    <t>เด็กชายศิวกร</t>
  </si>
  <si>
    <t>เด็กหญิงวรรณพร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</si>
  <si>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๒/๑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</si>
  <si>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๒/๒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</si>
  <si>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๒/๓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</si>
  <si>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๒/๔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</si>
  <si>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๒/๕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</si>
  <si>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๒/๖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</si>
  <si>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๒/๗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</si>
  <si>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๒/๘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</si>
  <si>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๒/๙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</si>
  <si>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๒/๑๐</t>
  </si>
  <si>
    <t>เด็กชายจิรายุทธ</t>
  </si>
  <si>
    <t>พรหมบุตร</t>
  </si>
  <si>
    <t>เด็กชายฐานุวัชร์</t>
  </si>
  <si>
    <t>เธียรสุขะธิติ</t>
  </si>
  <si>
    <t>เด็กชายรัฐภูมิ</t>
  </si>
  <si>
    <t>เหล่าอุ่นอ่อน</t>
  </si>
  <si>
    <t xml:space="preserve">เด็กชายศิวกาณต์ </t>
  </si>
  <si>
    <t>มณีโชติ</t>
  </si>
  <si>
    <t xml:space="preserve">เด็กชายสหวุฒิ </t>
  </si>
  <si>
    <t>หอมจันทร์</t>
  </si>
  <si>
    <t>เด็กชายศักดิ์พัฒน์</t>
  </si>
  <si>
    <t>บุตรเนียม</t>
  </si>
  <si>
    <t>เด็กหญิงชุติกาญจน์</t>
  </si>
  <si>
    <t>เพิ่มศิลป์</t>
  </si>
  <si>
    <t>เด็กหญิงขวัญข้าว</t>
  </si>
  <si>
    <t>ดุงสูงเนิน</t>
  </si>
  <si>
    <t>เด็กหญิงจิตตินี</t>
  </si>
  <si>
    <t>วันมะรักษา</t>
  </si>
  <si>
    <t>เด็กหญิงเจตนิพิฐ</t>
  </si>
  <si>
    <t>คำดี</t>
  </si>
  <si>
    <t>เด็กหญิงชลลดา</t>
  </si>
  <si>
    <t>ปรีเปรม</t>
  </si>
  <si>
    <t>เด็กหญิงชินันพร</t>
  </si>
  <si>
    <t>ขิริบุ</t>
  </si>
  <si>
    <t>เด็กหญิงญาณิกา</t>
  </si>
  <si>
    <t>เครืออนันต์</t>
  </si>
  <si>
    <t>เด็กหญิงณัชชา</t>
  </si>
  <si>
    <t>ศรีงาม</t>
  </si>
  <si>
    <t>เด็กหญิงณัฐณิชา</t>
  </si>
  <si>
    <t>ศรีเมือง</t>
  </si>
  <si>
    <t>เด็กหญิงธัญชนก</t>
  </si>
  <si>
    <t xml:space="preserve"> แนนสิทธิ์</t>
  </si>
  <si>
    <t>เด็กหญิงปวีณา</t>
  </si>
  <si>
    <t>บัวผาย</t>
  </si>
  <si>
    <t>เด็กหญิงพัทรธิดา</t>
  </si>
  <si>
    <t>จุลวงษ์</t>
  </si>
  <si>
    <t>เด็กหญิงภานุมาศ</t>
  </si>
  <si>
    <t>บุญธรรม</t>
  </si>
  <si>
    <t>เด็กหญิงวนิดา</t>
  </si>
  <si>
    <t>เชื้อวงษ์</t>
  </si>
  <si>
    <t>เด็กหญิงวรนุช</t>
  </si>
  <si>
    <t>หาญจ่า</t>
  </si>
  <si>
    <t>ปานแดง</t>
  </si>
  <si>
    <t>เด็กหญิงวัลยา</t>
  </si>
  <si>
    <t>ตันประเสริฐ</t>
  </si>
  <si>
    <t>เด็กหญิงสุกัญญา</t>
  </si>
  <si>
    <t>ชนะภัย</t>
  </si>
  <si>
    <t>เด็กหญิงสุภัสสร</t>
  </si>
  <si>
    <t>คนสันทัด</t>
  </si>
  <si>
    <t>เด็กหญิงอรอนงค์</t>
  </si>
  <si>
    <t>เกตุโคกกรวด</t>
  </si>
  <si>
    <t>เด็กหญิงอริณชญา</t>
  </si>
  <si>
    <t>เสมา</t>
  </si>
  <si>
    <t>เด็กหญิงศิรชยา</t>
  </si>
  <si>
    <t>ศรีพุทโธ</t>
  </si>
  <si>
    <t xml:space="preserve">เด็กหญิงธัญญาภรณ์ </t>
  </si>
  <si>
    <t>พรหมอำนวยโชค</t>
  </si>
  <si>
    <t>เด็กหญิงสิริปรียา</t>
  </si>
  <si>
    <t>ยศดำรงกุล</t>
  </si>
  <si>
    <t>ดุษดี</t>
  </si>
  <si>
    <t>เด็กหญิงอนรรฆวี</t>
  </si>
  <si>
    <t>นุตศิริ</t>
  </si>
  <si>
    <t>เด็กหญิงจุฑามาศ</t>
  </si>
  <si>
    <t>อำไพโชติ</t>
  </si>
  <si>
    <t>เด็กหญิงณัฐพร</t>
  </si>
  <si>
    <t>กลิ่นหอม</t>
  </si>
  <si>
    <t>เด็กหญิงรวีวรรณ</t>
  </si>
  <si>
    <t>ผ่องจิตร</t>
  </si>
  <si>
    <t>เด็กหญิงณกัญญา</t>
  </si>
  <si>
    <t>แก้วอุดทา</t>
  </si>
  <si>
    <t>เด็กหญิงประกายกานต์</t>
  </si>
  <si>
    <t>สิงหาร</t>
  </si>
  <si>
    <t>เด็กหญิงวีรดา</t>
  </si>
  <si>
    <t>เม้งศิริ</t>
  </si>
  <si>
    <t>เด็กหญิงกฤตพร</t>
  </si>
  <si>
    <t>อินจันทร์</t>
  </si>
  <si>
    <t xml:space="preserve">เด็กชายกษิดิ์เดช  </t>
  </si>
  <si>
    <t>มินสวัสดิ์</t>
  </si>
  <si>
    <t xml:space="preserve">เด็กชายเดชาวัต </t>
  </si>
  <si>
    <t>สีหราช</t>
  </si>
  <si>
    <t>เด็กชายนรภัทรณ์</t>
  </si>
  <si>
    <t>บัวทอง</t>
  </si>
  <si>
    <t>เด็กชายภีรภัชร</t>
  </si>
  <si>
    <t>เอื้อเฟื้อ</t>
  </si>
  <si>
    <t>เด็กชายกิติพงษ์</t>
  </si>
  <si>
    <t>ทองประสงค์</t>
  </si>
  <si>
    <t>เด็กชายฐนกร</t>
  </si>
  <si>
    <t>เยือกเย็น</t>
  </si>
  <si>
    <t>เด็กชายภูมินทร์</t>
  </si>
  <si>
    <t>พูลเพิ่ม</t>
  </si>
  <si>
    <t>เด็กชายอนุพงษ์</t>
  </si>
  <si>
    <t>แดงผา</t>
  </si>
  <si>
    <t>เด็กชายธนศักดิ์</t>
  </si>
  <si>
    <t>ดำดี</t>
  </si>
  <si>
    <t>เด็กชายวันชนะ</t>
  </si>
  <si>
    <t>น้อยเจริญ</t>
  </si>
  <si>
    <t>เด็กชายบวรรัตน์</t>
  </si>
  <si>
    <t>สันทัด</t>
  </si>
  <si>
    <t>เด็กชายวิทวัส</t>
  </si>
  <si>
    <t>ชูจันอัด</t>
  </si>
  <si>
    <t>เด็กชายบุรินทร์</t>
  </si>
  <si>
    <t>จิรัฏฐิติกาล</t>
  </si>
  <si>
    <t>เด็กชายภัทรพล</t>
  </si>
  <si>
    <t>ปรากฎชื่อ</t>
  </si>
  <si>
    <t>เด็กหญิงณัฐิดา</t>
  </si>
  <si>
    <t>พุ่มสุข</t>
  </si>
  <si>
    <t xml:space="preserve">เด็กหญิงธนวรรณ </t>
  </si>
  <si>
    <t>ยะประดิษฐ์</t>
  </si>
  <si>
    <t>เด็กหญิงธมนวรรณ</t>
  </si>
  <si>
    <t>ราชสาลี</t>
  </si>
  <si>
    <t>เด็กหญิงธัญญามาส</t>
  </si>
  <si>
    <t>สมบูรณ์ศักดิ์</t>
  </si>
  <si>
    <t>เด็กหญิงนันทภัทร</t>
  </si>
  <si>
    <t>แซ่ลิ้ม</t>
  </si>
  <si>
    <t>เด็กหญิงปรมาภรณ์</t>
  </si>
  <si>
    <t>ข้างวัด</t>
  </si>
  <si>
    <t>เด็กหญิงพนิดา</t>
  </si>
  <si>
    <t>จิตภักดี</t>
  </si>
  <si>
    <t>เด็กหญิงพัชรพร</t>
  </si>
  <si>
    <t>ทองอ่อน</t>
  </si>
  <si>
    <t>เด็กหญิงศุภสุตา</t>
  </si>
  <si>
    <t>เวฬุวรรณ</t>
  </si>
  <si>
    <t xml:space="preserve">เด็กหญิงสุธาสินี </t>
  </si>
  <si>
    <t>วงพาศกลาง</t>
  </si>
  <si>
    <t>เด็กหญิงสุรภา</t>
  </si>
  <si>
    <t>คำตรี</t>
  </si>
  <si>
    <t>เด็กหญิงกนกพร</t>
  </si>
  <si>
    <t>ศิริมงคล</t>
  </si>
  <si>
    <t>เด็กหญิงจุธามณี</t>
  </si>
  <si>
    <t>เดชสุภา</t>
  </si>
  <si>
    <t>เด็กหญิงณัฏฐ์สินี</t>
  </si>
  <si>
    <t>กรีมั่นทอง</t>
  </si>
  <si>
    <t>เด็กหญิงณัฐธิดา</t>
  </si>
  <si>
    <t>สุทธิโยค</t>
  </si>
  <si>
    <t xml:space="preserve">เด็กหญิงธนภรณ์ </t>
  </si>
  <si>
    <t>ปัญญาดี</t>
  </si>
  <si>
    <t>เด็กหญิงนวพร</t>
  </si>
  <si>
    <t>โนนกงกาง</t>
  </si>
  <si>
    <t>เด็กหญิงประภัสสร</t>
  </si>
  <si>
    <t>ทองศรี</t>
  </si>
  <si>
    <t>เด็กหญิงสุจิรัตน์</t>
  </si>
  <si>
    <t>เฟื่องสำรวจ</t>
  </si>
  <si>
    <t>เด็กหญิงสุธัญญา</t>
  </si>
  <si>
    <t>สง่างาม</t>
  </si>
  <si>
    <t>เด็กหญิงกุลรัตน์</t>
  </si>
  <si>
    <t>จองมี</t>
  </si>
  <si>
    <t xml:space="preserve">เด็กหญิงจันทร์จิรา </t>
  </si>
  <si>
    <t>ตันเจริญ</t>
  </si>
  <si>
    <t>เด็กหญิงชาลิสา</t>
  </si>
  <si>
    <t>ประสารแก้ว</t>
  </si>
  <si>
    <t>เด็กหญิงณัฏฐธิดา</t>
  </si>
  <si>
    <t>วงศา</t>
  </si>
  <si>
    <t>เด็กหญิงพิมพิศา</t>
  </si>
  <si>
    <t>ศรีเขตต์</t>
  </si>
  <si>
    <t>เด็กหญิงศิริบูรณ์</t>
  </si>
  <si>
    <t>โตศิริวราพงศ์</t>
  </si>
  <si>
    <t>เด็กหญิงศิริวรรณ</t>
  </si>
  <si>
    <t>สุขช่วย</t>
  </si>
  <si>
    <t xml:space="preserve">เด็กหญิงสิดาพร </t>
  </si>
  <si>
    <t>แซ่ตั้ง</t>
  </si>
  <si>
    <t>เด็กหญิงสุดทิกา</t>
  </si>
  <si>
    <t>ไผ่สุข</t>
  </si>
  <si>
    <t xml:space="preserve">เด็กหญิงอภิสรา </t>
  </si>
  <si>
    <t>ผ่องผิว</t>
  </si>
  <si>
    <t>เด็กหญิงอลิษา</t>
  </si>
  <si>
    <t>บรรดิษรัมย์</t>
  </si>
  <si>
    <t xml:space="preserve">เด็กหญิงชุติกาญจน์ </t>
  </si>
  <si>
    <t>อ่อนน้อม</t>
  </si>
  <si>
    <t>ชอบบุญ</t>
  </si>
  <si>
    <t>เด็กหญิงปณิตตา</t>
  </si>
  <si>
    <t>บุญอนันต์</t>
  </si>
  <si>
    <t xml:space="preserve">เด็กหญิงอภิษฎา </t>
  </si>
  <si>
    <t>เด็กชายกฤตนัย</t>
  </si>
  <si>
    <t>แว่นระเว</t>
  </si>
  <si>
    <t xml:space="preserve">เด็กชายณัฐดนัย </t>
  </si>
  <si>
    <t>โพธิ์ทอง</t>
  </si>
  <si>
    <t>เด็กชายณัฐวุฒิ</t>
  </si>
  <si>
    <t>อ่ำอินทร์</t>
  </si>
  <si>
    <t>เด็กชายวสุธา</t>
  </si>
  <si>
    <t>นาแสวง</t>
  </si>
  <si>
    <t xml:space="preserve">เด็กชายอดิศร </t>
  </si>
  <si>
    <t>ศรเพชร</t>
  </si>
  <si>
    <t>เด็กชายณัฐดนัย</t>
  </si>
  <si>
    <t>สุวรรณมาลัย</t>
  </si>
  <si>
    <t xml:space="preserve">เด็กชายเถลิงรัช </t>
  </si>
  <si>
    <t>เรืองสุข</t>
  </si>
  <si>
    <t>เด็กชายรุ่งตะวัน</t>
  </si>
  <si>
    <t>ประดับกุล</t>
  </si>
  <si>
    <t>เด็กชายจีระศักดิ์</t>
  </si>
  <si>
    <t>กัณหาชาลี</t>
  </si>
  <si>
    <t xml:space="preserve">เด็กหญิงณัฐญาดา </t>
  </si>
  <si>
    <t>กุลรัตน์</t>
  </si>
  <si>
    <t xml:space="preserve">เด็กหญิงโยษิตา </t>
  </si>
  <si>
    <t>สมเทพ</t>
  </si>
  <si>
    <t>เด็กหญิงพรพิมล</t>
  </si>
  <si>
    <t>ภู่พงษ์</t>
  </si>
  <si>
    <t>เด็กหญิงมานิตา</t>
  </si>
  <si>
    <t>ศรีเมฆ</t>
  </si>
  <si>
    <t>เด็กหญิงศศิธร</t>
  </si>
  <si>
    <t>บุญชู</t>
  </si>
  <si>
    <t>เด็กหญิงศิริพร</t>
  </si>
  <si>
    <t>ศรีเพ็ชร์</t>
  </si>
  <si>
    <t>เด็กหญิงกลิ่นสุคนธ์</t>
  </si>
  <si>
    <t>สมบูรณ์</t>
  </si>
  <si>
    <t>เด็กหญิงจิดาภา</t>
  </si>
  <si>
    <t>ใยสาลี</t>
  </si>
  <si>
    <t xml:space="preserve">เด็กหญิงธนากร </t>
  </si>
  <si>
    <t>ทองเงิน</t>
  </si>
  <si>
    <t>เด็กหญิงนัทธมน</t>
  </si>
  <si>
    <t>พิมพ์สุข</t>
  </si>
  <si>
    <t xml:space="preserve">เด็กหญิงปุณญนุช </t>
  </si>
  <si>
    <t>เครือวงษ์</t>
  </si>
  <si>
    <t xml:space="preserve">เด็กหญิงลานนา </t>
  </si>
  <si>
    <t>วงศ์ศิลป์</t>
  </si>
  <si>
    <t>เด็กหญิงวนัชพร</t>
  </si>
  <si>
    <t>สุธรรม</t>
  </si>
  <si>
    <t xml:space="preserve">เด็กหญิงสุชานาถ </t>
  </si>
  <si>
    <t>ต่างแขวง</t>
  </si>
  <si>
    <t xml:space="preserve">เด็กหญิงนภาลัย </t>
  </si>
  <si>
    <t>มีเงิน</t>
  </si>
  <si>
    <t>เด็กหญิงเนตรนภัส</t>
  </si>
  <si>
    <t>วาดเงิน</t>
  </si>
  <si>
    <t>เด็กหญิงอภิษฎา</t>
  </si>
  <si>
    <t>ศิริเจริญ</t>
  </si>
  <si>
    <t>เด็กหญิงกันตพิชญ์</t>
  </si>
  <si>
    <t>พุ่มพวง</t>
  </si>
  <si>
    <t>เด็กหญิงชิรากร</t>
  </si>
  <si>
    <t>เด็กหญิงชุติมดี</t>
  </si>
  <si>
    <t>แสงจันทร์</t>
  </si>
  <si>
    <t>เด็กหญิงฐิติวรดา</t>
  </si>
  <si>
    <t>จันทร์สมบูรณ์</t>
  </si>
  <si>
    <t>เด็กหญิงณิชากร</t>
  </si>
  <si>
    <t>เรืองแสง</t>
  </si>
  <si>
    <t xml:space="preserve">เด็กหญิงพัชราวดี  </t>
  </si>
  <si>
    <t>ปริกสุวรรณ</t>
  </si>
  <si>
    <t>เด็กหญิงไพรินทร์</t>
  </si>
  <si>
    <t>เทพชนะ</t>
  </si>
  <si>
    <t xml:space="preserve">เด็กหญิงภัครพร </t>
  </si>
  <si>
    <t>สำราญจิตร์</t>
  </si>
  <si>
    <t xml:space="preserve">เด็กหญิงวันวิสา </t>
  </si>
  <si>
    <t>เฉยมีศักดิ์</t>
  </si>
  <si>
    <t>เด็กหญิงวิรัญชลี</t>
  </si>
  <si>
    <t>แพนลา</t>
  </si>
  <si>
    <t>เด็กหญิงสุธาวี</t>
  </si>
  <si>
    <t>ว่องไว</t>
  </si>
  <si>
    <t>ประเสริฐสุข</t>
  </si>
  <si>
    <t>เด็กหญิงชมพูนิกข์</t>
  </si>
  <si>
    <t>นารอด</t>
  </si>
  <si>
    <t>เด็กหญิงรสิตา</t>
  </si>
  <si>
    <t>อินทะสอน</t>
  </si>
  <si>
    <t xml:space="preserve">เด็กหญิงศิรประภา </t>
  </si>
  <si>
    <t>เสาวดี</t>
  </si>
  <si>
    <t>เด็กหญิงลัลน์ลลิต</t>
  </si>
  <si>
    <t>ณรงค์ฤทธิ์</t>
  </si>
  <si>
    <t>เด็กหญิงวรรณภา</t>
  </si>
  <si>
    <t>อินทนัน</t>
  </si>
  <si>
    <t>เด็กหญิงปัณณวีร์</t>
  </si>
  <si>
    <t>ชำนาญ</t>
  </si>
  <si>
    <t>เด็กหญิงพรรณวิภา</t>
  </si>
  <si>
    <t>ภูเนตร</t>
  </si>
  <si>
    <t xml:space="preserve">เด็กหญิงสโรชา </t>
  </si>
  <si>
    <t>ประดังเสียง</t>
  </si>
  <si>
    <t>เด็กหญิงกนกภรณ์</t>
  </si>
  <si>
    <t>รุจิธง</t>
  </si>
  <si>
    <t>เด็กหญิงปฏิมาภรณ์</t>
  </si>
  <si>
    <t>ศุขสุนทร</t>
  </si>
  <si>
    <t>เด็กชายชาญวิทย์</t>
  </si>
  <si>
    <t xml:space="preserve"> เพชรสุข</t>
  </si>
  <si>
    <t>เด็กชายธนภูมิ</t>
  </si>
  <si>
    <t>สายหยุด</t>
  </si>
  <si>
    <t>เด็กชายมงคลกร</t>
  </si>
  <si>
    <t>ชาวเวียง</t>
  </si>
  <si>
    <t>เด็กชายมนัสวิน</t>
  </si>
  <si>
    <t>พิทักษ์</t>
  </si>
  <si>
    <t>เด็กชายวโรดม</t>
  </si>
  <si>
    <t>ตันวีระ</t>
  </si>
  <si>
    <t xml:space="preserve">เด็กชายอริย์ธัช </t>
  </si>
  <si>
    <t>อุทัยพงษ์</t>
  </si>
  <si>
    <t>เด็กชายธวัชชัย</t>
  </si>
  <si>
    <t>จันทร์ศรี</t>
  </si>
  <si>
    <t xml:space="preserve">เด็กชายภูผา </t>
  </si>
  <si>
    <t>พรมดี</t>
  </si>
  <si>
    <t>เด็กชายอภิรักษ์</t>
  </si>
  <si>
    <t>สีประนาด</t>
  </si>
  <si>
    <t>เด็กชายคมสัน</t>
  </si>
  <si>
    <t>งามเจริญ</t>
  </si>
  <si>
    <t>เด็กชายคามิน</t>
  </si>
  <si>
    <t>องคราธรรม</t>
  </si>
  <si>
    <t>เด็กชายคีรีรัฐ</t>
  </si>
  <si>
    <t>สุขโพธิ์</t>
  </si>
  <si>
    <t>เด็กชายชัยภัทร</t>
  </si>
  <si>
    <t>ชมภู</t>
  </si>
  <si>
    <t>เด็กชายญาณกร</t>
  </si>
  <si>
    <t>ศิริรังษี</t>
  </si>
  <si>
    <t>เด็กชายไตรภพ</t>
  </si>
  <si>
    <t>ม่วงประเสริฐ</t>
  </si>
  <si>
    <t>เด็กชายธนกฤต</t>
  </si>
  <si>
    <t>โชติช่วง</t>
  </si>
  <si>
    <t>เด็กชายธนพร</t>
  </si>
  <si>
    <t>จันทรวงศ์</t>
  </si>
  <si>
    <t>เด็กชายนภดล</t>
  </si>
  <si>
    <t>ลาภเกิด</t>
  </si>
  <si>
    <t>เด็กชายพชรพล</t>
  </si>
  <si>
    <t>ผ่องแผ้ว</t>
  </si>
  <si>
    <t>เด็กชายพัชรพล</t>
  </si>
  <si>
    <t>อารี</t>
  </si>
  <si>
    <t>เด็กชายรัฐพงษ์</t>
  </si>
  <si>
    <t>จุระกรรณ์</t>
  </si>
  <si>
    <t>เด็กชายวงศกร</t>
  </si>
  <si>
    <t>พรหมมา</t>
  </si>
  <si>
    <t>เด็กชายวัชรพงศ์</t>
  </si>
  <si>
    <t>ทองอิ่มสินทวี</t>
  </si>
  <si>
    <t>เด็กชายวีระเทพ</t>
  </si>
  <si>
    <t>ราชอินทร์ตา</t>
  </si>
  <si>
    <t>แสงตา</t>
  </si>
  <si>
    <t>เด็กชายสุรศักดิ์</t>
  </si>
  <si>
    <t>อินทะ</t>
  </si>
  <si>
    <t xml:space="preserve">เด็กชายอดิศักดิ์ </t>
  </si>
  <si>
    <t>มหาเมฆ</t>
  </si>
  <si>
    <t>เด็กชายชินกฤต</t>
  </si>
  <si>
    <t>เหมเพ็ชร</t>
  </si>
  <si>
    <t>เด็กชายธิติวุฒิ</t>
  </si>
  <si>
    <t>เด็กชายนัทธพงศ์</t>
  </si>
  <si>
    <t>ทองเลิศ</t>
  </si>
  <si>
    <t>เด็กหญิงบุษยมาศ</t>
  </si>
  <si>
    <t>ปิ่นทอง</t>
  </si>
  <si>
    <t>เด็กหญิงภารดี</t>
  </si>
  <si>
    <t>กลิ่นพิพัฒน์</t>
  </si>
  <si>
    <t>เด็กหญิงเจนจิรา</t>
  </si>
  <si>
    <t>โยมา</t>
  </si>
  <si>
    <t xml:space="preserve">เด็กหญิงนัชญา </t>
  </si>
  <si>
    <t>ศรีภักดี</t>
  </si>
  <si>
    <t>เด็กหญิงลักษณวดี</t>
  </si>
  <si>
    <t>เนตรรัตน์</t>
  </si>
  <si>
    <t>เด็กหญิงศิระประภา</t>
  </si>
  <si>
    <t>เครือจันทร์</t>
  </si>
  <si>
    <t>วิจิตร</t>
  </si>
  <si>
    <t>เด็กหญิงวรัญญา</t>
  </si>
  <si>
    <t>เอมสูงเนิน</t>
  </si>
  <si>
    <t>เด็กหญิงณิชารีย์</t>
  </si>
  <si>
    <t>ศรีวงษ์</t>
  </si>
  <si>
    <t xml:space="preserve">เด็กหญิงทักษกรณ์ </t>
  </si>
  <si>
    <t>แก้วกัลยา</t>
  </si>
  <si>
    <t>เด็กหญิงธันญพร</t>
  </si>
  <si>
    <t>คำพูน</t>
  </si>
  <si>
    <t>เด็กหญิงปิ่นฉัตร</t>
  </si>
  <si>
    <t>บุญชด</t>
  </si>
  <si>
    <t xml:space="preserve">เด็กหญิงพรพรรณ </t>
  </si>
  <si>
    <t>ประฐมวงค์</t>
  </si>
  <si>
    <t>เด็กหญิงวณชยา</t>
  </si>
  <si>
    <t>ทองตากร</t>
  </si>
  <si>
    <t>อยู่เกษม</t>
  </si>
  <si>
    <t>เด็กชายสุรเรศ</t>
  </si>
  <si>
    <t>จันทร์ประดับ</t>
  </si>
  <si>
    <t xml:space="preserve">เด็กชายชนาธิป </t>
  </si>
  <si>
    <t>แสงภัทรภาคิน</t>
  </si>
  <si>
    <t>วงศ์ษา</t>
  </si>
  <si>
    <t xml:space="preserve">เด็กชายธนกฤต </t>
  </si>
  <si>
    <t>นวลปลอด</t>
  </si>
  <si>
    <t>เด็กชายนันทภพ</t>
  </si>
  <si>
    <t>ภู่ประสม</t>
  </si>
  <si>
    <t>เด็กชายปองพล</t>
  </si>
  <si>
    <t>ดีพา</t>
  </si>
  <si>
    <t>เด็กชายพิภพ</t>
  </si>
  <si>
    <t>ชาดิษฐ</t>
  </si>
  <si>
    <t>เด็กชายเพทาย</t>
  </si>
  <si>
    <t>อรุณลึก</t>
  </si>
  <si>
    <t>อุตมะชะ</t>
  </si>
  <si>
    <t>ดาราย</t>
  </si>
  <si>
    <t>ปรุโปร่ง</t>
  </si>
  <si>
    <t>เด็กชายกฤติเดช</t>
  </si>
  <si>
    <t>ขอมอบกลาง</t>
  </si>
  <si>
    <t>เด็กชายกลวิชร</t>
  </si>
  <si>
    <t>เอื้อการณ์</t>
  </si>
  <si>
    <t>เด็กชายกิตติธัช</t>
  </si>
  <si>
    <t>ขอมดำดิน</t>
  </si>
  <si>
    <t>เด็กชายกิตติภพ</t>
  </si>
  <si>
    <t>พิดา</t>
  </si>
  <si>
    <t>เด็กชายชัยวัฒน์</t>
  </si>
  <si>
    <t>เพิ่มฤทธิ์</t>
  </si>
  <si>
    <t>เด็กชายญัฐวุฒน์</t>
  </si>
  <si>
    <t>จัตุกูล</t>
  </si>
  <si>
    <t>ดีวาจา</t>
  </si>
  <si>
    <t>เด็กชายทรงพล</t>
  </si>
  <si>
    <t>พึ่งสม</t>
  </si>
  <si>
    <t>เด็กชายธนากร</t>
  </si>
  <si>
    <t>วงษ์สุวรรณ์</t>
  </si>
  <si>
    <t>เด็กชายธนาพันธ์</t>
  </si>
  <si>
    <t>เพ็ชรดี</t>
  </si>
  <si>
    <t xml:space="preserve">เด็กชายธีระพงษ์ </t>
  </si>
  <si>
    <t>สุรปัน</t>
  </si>
  <si>
    <t>เด็กชายนนทพัทธ์</t>
  </si>
  <si>
    <t>บุณยะประภา</t>
  </si>
  <si>
    <t>เด็กชายพงษ์รพี</t>
  </si>
  <si>
    <t>เด็กชายพิชญ</t>
  </si>
  <si>
    <t>เตชะเชี่ยวณรงค์</t>
  </si>
  <si>
    <t>เด็กชายพีรวิชญ์</t>
  </si>
  <si>
    <t>จันทร์ชาญ</t>
  </si>
  <si>
    <t>เด็กชายภาณุพงษ์</t>
  </si>
  <si>
    <t>บุญเกิด</t>
  </si>
  <si>
    <t>เด็กชายวรชาติ</t>
  </si>
  <si>
    <t>เด็กชายวีรวัฒน์</t>
  </si>
  <si>
    <t>ขาวประพันธ์</t>
  </si>
  <si>
    <t>เด็กชายศตวรรษ</t>
  </si>
  <si>
    <t>สุระขันธ์</t>
  </si>
  <si>
    <t>เด็กชายศุภสิทธิ์</t>
  </si>
  <si>
    <t>เกิดศิริ</t>
  </si>
  <si>
    <t>เด็กชายนนทพันธ์</t>
  </si>
  <si>
    <t>เนติกุล</t>
  </si>
  <si>
    <t>เด็กหญิงกัญญาณัฐ</t>
  </si>
  <si>
    <t>นงพรมมา</t>
  </si>
  <si>
    <t>เด็กหญิงจุฑานุช</t>
  </si>
  <si>
    <t>อุดด้วง</t>
  </si>
  <si>
    <t>จันทรา</t>
  </si>
  <si>
    <t>เด็กหญิงกัญญาพัชร</t>
  </si>
  <si>
    <t>มีแก้ว</t>
  </si>
  <si>
    <t>เด็กหญิงจุฬาลักษณ์</t>
  </si>
  <si>
    <t>สิงห์สำราญ</t>
  </si>
  <si>
    <t>เด็กหญิงภัทรนันท์</t>
  </si>
  <si>
    <t>ดวงตาล</t>
  </si>
  <si>
    <t>เด็กหญิงรุ่งนภา</t>
  </si>
  <si>
    <t>ศรีบุรมย์</t>
  </si>
  <si>
    <t>เด็กหญิงวิชญา</t>
  </si>
  <si>
    <t>เชื้อสูง</t>
  </si>
  <si>
    <t>เด็กหญิงสกามาส</t>
  </si>
  <si>
    <t>กระทุ่มนา</t>
  </si>
  <si>
    <t>เด็กหญิงสุนิสา</t>
  </si>
  <si>
    <t>อกอุ่น</t>
  </si>
  <si>
    <t>เด็กหญิงอัญชลีกร</t>
  </si>
  <si>
    <t>พยายาม</t>
  </si>
  <si>
    <t>เด็กหญิงเพ็ญพิชชา</t>
  </si>
  <si>
    <t>รุ่งแจ่มแจ้ง</t>
  </si>
  <si>
    <t>เด็กชายจิรพงค์</t>
  </si>
  <si>
    <t>ขันแก้ว</t>
  </si>
  <si>
    <t>เด็กชายณัฐรัฐ</t>
  </si>
  <si>
    <t>ประติภาไพศาล</t>
  </si>
  <si>
    <t>เด็กชายกมล</t>
  </si>
  <si>
    <t>เด็กชายจิรวัฒน์</t>
  </si>
  <si>
    <t>อู่แก้ว</t>
  </si>
  <si>
    <t>เด็กชายชยามร</t>
  </si>
  <si>
    <t>คำดวง</t>
  </si>
  <si>
    <t>เด็กชายฐิติศักดิ์</t>
  </si>
  <si>
    <t>ผินสูงเนิน</t>
  </si>
  <si>
    <t>เด็กชายณัฐพงศ์</t>
  </si>
  <si>
    <t>ศุภไทย</t>
  </si>
  <si>
    <t>เด็กชายณัฐพล</t>
  </si>
  <si>
    <t>อินทรศักดิ์ดา</t>
  </si>
  <si>
    <t>เด็กชายธนภัทร</t>
  </si>
  <si>
    <t>แสงส่ง</t>
  </si>
  <si>
    <t>ดาลบิดา</t>
  </si>
  <si>
    <t xml:space="preserve">เด็กชายนภดล </t>
  </si>
  <si>
    <t>จิตต์จำลอง</t>
  </si>
  <si>
    <t xml:space="preserve">เด็กชายพิชัยยุทธ </t>
  </si>
  <si>
    <t>แม่นปืน</t>
  </si>
  <si>
    <t>เด็กชายพิพัฒน์</t>
  </si>
  <si>
    <t>แพงดี</t>
  </si>
  <si>
    <t>เด็กชายโยธารัก</t>
  </si>
  <si>
    <t>ศรีสมบูรณ์</t>
  </si>
  <si>
    <t>เด็กชายรชานนท์</t>
  </si>
  <si>
    <t>บูรณะภักดี</t>
  </si>
  <si>
    <t>เด็กชายวสุรัตน์</t>
  </si>
  <si>
    <t>เป้าใจสุข</t>
  </si>
  <si>
    <t>เด็กชายอิษฎา</t>
  </si>
  <si>
    <t>เผ่าจินดา</t>
  </si>
  <si>
    <t>เด็กชายทศพร</t>
  </si>
  <si>
    <t>ยิ่งผล</t>
  </si>
  <si>
    <t>เด็กหญิงอริศรา</t>
  </si>
  <si>
    <t>พยุงวงค์</t>
  </si>
  <si>
    <t>เด็กหญิงกณิษฐา</t>
  </si>
  <si>
    <t>ซื่อตรง</t>
  </si>
  <si>
    <t>เด็กหญิงกมลวรรณ</t>
  </si>
  <si>
    <t>เพ็ชร์สังหาร</t>
  </si>
  <si>
    <t xml:space="preserve">เด็กหญิงกมลวรรณ </t>
  </si>
  <si>
    <t>แขกวงษ์</t>
  </si>
  <si>
    <t>เด็กหญิงกัญญาวีร์</t>
  </si>
  <si>
    <t>รักษาพล</t>
  </si>
  <si>
    <t>เด็กหญิงณัฐธยาน์</t>
  </si>
  <si>
    <t>ซื่อสัตย์</t>
  </si>
  <si>
    <t>เด็กหญิงดวงกมล</t>
  </si>
  <si>
    <t>สกุลเดียว</t>
  </si>
  <si>
    <t>เด็กหญิงธัญญารัตน์</t>
  </si>
  <si>
    <t>พวงชะอุ่ม</t>
  </si>
  <si>
    <t>เด็กหญิงนันทนัทธ์</t>
  </si>
  <si>
    <t>ทูคำมี</t>
  </si>
  <si>
    <t>เด็กหญิงนิรัชชา</t>
  </si>
  <si>
    <t>เตียงกูล</t>
  </si>
  <si>
    <t>เด็กหญิงเบญญาภา</t>
  </si>
  <si>
    <t>วงค์เตียมใจ</t>
  </si>
  <si>
    <t>เด็กหญิงปิยะฉัตร</t>
  </si>
  <si>
    <t>สืบสวาย</t>
  </si>
  <si>
    <t>เด็กหญิงปิยะณัฐ</t>
  </si>
  <si>
    <t>วงษ์ชูเชิด</t>
  </si>
  <si>
    <t>เด็กหญิงปิยะธิดา</t>
  </si>
  <si>
    <t>ถูกจิตต์</t>
  </si>
  <si>
    <t>เด็กหญิงปุณฑริกา</t>
  </si>
  <si>
    <t>ทายอด</t>
  </si>
  <si>
    <t>เด็กหญิงพลาพร</t>
  </si>
  <si>
    <t>คงศรี</t>
  </si>
  <si>
    <t>เด็กหญิงสุทธิดา</t>
  </si>
  <si>
    <t>ตักโพธิ์</t>
  </si>
  <si>
    <t>เด็กหญิงสุธาสินี</t>
  </si>
  <si>
    <t xml:space="preserve">เด็กหญิงโสภิดา </t>
  </si>
  <si>
    <t>ชิตภักดิ</t>
  </si>
  <si>
    <t>เด็กหญิงอมลวรรณ</t>
  </si>
  <si>
    <t>ชัยศรี</t>
  </si>
  <si>
    <t>เด็กหญิงอริศษา</t>
  </si>
  <si>
    <t>แสงสี</t>
  </si>
  <si>
    <t>เด็กหญิงปัญญาพร</t>
  </si>
  <si>
    <t>ยวงคำ</t>
  </si>
  <si>
    <t>เด็กชายดำรงพล</t>
  </si>
  <si>
    <t>สุขโข</t>
  </si>
  <si>
    <t>วุฒิพิศาลศาสตร์</t>
  </si>
  <si>
    <t xml:space="preserve">เด็กชายชุติพนธ์ </t>
  </si>
  <si>
    <t>ทองพูลดี</t>
  </si>
  <si>
    <t>เด็กชายไชยสิทธิ์</t>
  </si>
  <si>
    <t>สาป้อง</t>
  </si>
  <si>
    <t>เด็กชายณภัทร</t>
  </si>
  <si>
    <t>มณีนาถ</t>
  </si>
  <si>
    <t xml:space="preserve">เด็กชายณัฐพล </t>
  </si>
  <si>
    <t>วัฒนพฤกษชาติ</t>
  </si>
  <si>
    <t>เด็กชายทักษ์ดนัย</t>
  </si>
  <si>
    <t>วงศ์วีระเทพภิบาล</t>
  </si>
  <si>
    <t>สุยะระ</t>
  </si>
  <si>
    <t>ทิมทอง</t>
  </si>
  <si>
    <t xml:space="preserve">เด็กชายธีรภัทร </t>
  </si>
  <si>
    <t>อำนรรฆ</t>
  </si>
  <si>
    <t>ตาดเดิม</t>
  </si>
  <si>
    <t xml:space="preserve">เด็กชายนครินทร์ </t>
  </si>
  <si>
    <t>คชรินทร์</t>
  </si>
  <si>
    <t>เด็กชายนันทพงศ์</t>
  </si>
  <si>
    <t>ตะเภาพงศ์</t>
  </si>
  <si>
    <t>เด็กชายปณิธาน</t>
  </si>
  <si>
    <t>สายัณห์</t>
  </si>
  <si>
    <t>เด็กชายภูชนะ</t>
  </si>
  <si>
    <t>สมสมัย</t>
  </si>
  <si>
    <t>เด็กชายภูมิพัฒน์</t>
  </si>
  <si>
    <t>ศรีผ่อง</t>
  </si>
  <si>
    <t>เด็กชายมาธฎา</t>
  </si>
  <si>
    <t>เกตุแก้วมณี</t>
  </si>
  <si>
    <t>เด็กชายวิวิธชัย</t>
  </si>
  <si>
    <t>เสียงเย็น</t>
  </si>
  <si>
    <t>เด็กชายวสิทธิ์พล</t>
  </si>
  <si>
    <t>สังขโอภาส</t>
  </si>
  <si>
    <t>เด็กชายสิทธิพล</t>
  </si>
  <si>
    <t>โสกุล</t>
  </si>
  <si>
    <t>เด็กชายสุรบดินทร์</t>
  </si>
  <si>
    <t>อมรส่งเจริญ</t>
  </si>
  <si>
    <t>เด็กชายสุวิจักขณ์</t>
  </si>
  <si>
    <t>แสงใส</t>
  </si>
  <si>
    <t>เด็กชายอภินัทธ์</t>
  </si>
  <si>
    <t>มูลเชื้อ</t>
  </si>
  <si>
    <t>เด็กชายวุฒิพงษ์</t>
  </si>
  <si>
    <t>วงศ์พุทธะ</t>
  </si>
  <si>
    <t>เด็กหญิงกมลเนตร</t>
  </si>
  <si>
    <t>บุญชิต</t>
  </si>
  <si>
    <t>เด็กหญิงกัญญากร</t>
  </si>
  <si>
    <t>ยุทธกล้า</t>
  </si>
  <si>
    <t>เด็กหญิงกานต์ธิดา</t>
  </si>
  <si>
    <t>ฉลาดจิตร์</t>
  </si>
  <si>
    <t>เด็กหญิงจุฑารัตน์</t>
  </si>
  <si>
    <t>พวงมาลัย</t>
  </si>
  <si>
    <t>เด็กหญิงชนากานต์</t>
  </si>
  <si>
    <t>มีรส</t>
  </si>
  <si>
    <t>เด็กหญิงทอใหมทอง</t>
  </si>
  <si>
    <t>พาเที่ยง</t>
  </si>
  <si>
    <t>เด็กหญิงธนัญญา</t>
  </si>
  <si>
    <t>ประคำศรี</t>
  </si>
  <si>
    <t>เด็กหญิงนัชราภรณ์</t>
  </si>
  <si>
    <t>ชมภูนุช</t>
  </si>
  <si>
    <t>เด็กหญิงพรนิภา</t>
  </si>
  <si>
    <t>ศิริรินโท</t>
  </si>
  <si>
    <t>เด็กหญิงพริริสา</t>
  </si>
  <si>
    <t>พันธุ์พร้อม</t>
  </si>
  <si>
    <t xml:space="preserve">เด็กหญิงพลอยไพลิน </t>
  </si>
  <si>
    <t>กันภัย</t>
  </si>
  <si>
    <t>เด็กหญิงศศินิภา</t>
  </si>
  <si>
    <t>มาสลิ</t>
  </si>
  <si>
    <t>วันจีน</t>
  </si>
  <si>
    <t>เด็กหญิงอธิติยาภรณ์</t>
  </si>
  <si>
    <t>นพคุณ</t>
  </si>
  <si>
    <t>เด็กหญิงอันธิกา</t>
  </si>
  <si>
    <t>ทับทอง</t>
  </si>
  <si>
    <t>ขนอม</t>
  </si>
  <si>
    <t>เด็กหญิงอัจฉรา</t>
  </si>
  <si>
    <t>น้อยศรี</t>
  </si>
  <si>
    <t>เด็กชายณภัทร์</t>
  </si>
  <si>
    <t>สุเมธพิพัธน์</t>
  </si>
  <si>
    <t>เด็กชายพงษ์บดินทร์วัฒน์</t>
  </si>
  <si>
    <t>เด็กชายศิลา</t>
  </si>
  <si>
    <t>สุภาพุฒ</t>
  </si>
  <si>
    <t xml:space="preserve">เด็กชายชัยภัทร </t>
  </si>
  <si>
    <t>แตรวงษ์</t>
  </si>
  <si>
    <t>เด็กชายธีรภัทร์</t>
  </si>
  <si>
    <t>จินจู</t>
  </si>
  <si>
    <t>เด็กชายวีรภาพ</t>
  </si>
  <si>
    <t>กิ่งเงิน</t>
  </si>
  <si>
    <t xml:space="preserve">เด็กชายกรวิชญ์ </t>
  </si>
  <si>
    <t>จรอำ</t>
  </si>
  <si>
    <t xml:space="preserve">เด็กชายกฤษฎา </t>
  </si>
  <si>
    <t>ทึมจันทึก</t>
  </si>
  <si>
    <t>เด็กชายกฤษฎี</t>
  </si>
  <si>
    <t>มิ่งสำแดง</t>
  </si>
  <si>
    <t>เด็กชายก้องเกียรติ</t>
  </si>
  <si>
    <t>เด็กชายก้องภพ</t>
  </si>
  <si>
    <t>รอดเนตร์</t>
  </si>
  <si>
    <t>เด็กชายจิรศักดิ์</t>
  </si>
  <si>
    <t>แสนสุข</t>
  </si>
  <si>
    <t>เด็กชายจิระพงศ์</t>
  </si>
  <si>
    <t>เด็กชายชัยพัทร์</t>
  </si>
  <si>
    <t>เด็กชายโชคอนันต์</t>
  </si>
  <si>
    <t>ท่าหิน</t>
  </si>
  <si>
    <t>เด็กชายณธกร</t>
  </si>
  <si>
    <t>บุญรัตน์</t>
  </si>
  <si>
    <t>เด็กชายณัฐกร</t>
  </si>
  <si>
    <t>สิริสถิตย์</t>
  </si>
  <si>
    <t>เด็กชายเตชทัต</t>
  </si>
  <si>
    <t>เจือจาน</t>
  </si>
  <si>
    <t xml:space="preserve">เด็กชายธนาธิป </t>
  </si>
  <si>
    <t>โทนนุ่ม</t>
  </si>
  <si>
    <t>เด็กชายธเนศพล</t>
  </si>
  <si>
    <t>สืบวงค์</t>
  </si>
  <si>
    <t>เด็กชายนัตพล</t>
  </si>
  <si>
    <t>วรสวัสดิ์</t>
  </si>
  <si>
    <t>เด็กชายปฏิภาณ</t>
  </si>
  <si>
    <t>ปรุงนิยม</t>
  </si>
  <si>
    <t>เด็กชายพรพิพัฒน์</t>
  </si>
  <si>
    <t>เด็กชายพรศักดิ์</t>
  </si>
  <si>
    <t>สถิต</t>
  </si>
  <si>
    <t>เด็กชายพิพัฒพงษ์</t>
  </si>
  <si>
    <t>นรินทร์วงษ์</t>
  </si>
  <si>
    <t>เด็กชายพิสุทธิพงษ์</t>
  </si>
  <si>
    <t>วงษ์คำหาญ</t>
  </si>
  <si>
    <t>เด็กชายยุทธภูมิ</t>
  </si>
  <si>
    <t>สอาดโฉม</t>
  </si>
  <si>
    <t>เด็กชายวัชรการ</t>
  </si>
  <si>
    <t>รักนา</t>
  </si>
  <si>
    <t>เด็กชายสิรภพ</t>
  </si>
  <si>
    <t>อบมา</t>
  </si>
  <si>
    <t>เด็กชายโสภณวิชญ์</t>
  </si>
  <si>
    <t>พันธ์ศรี</t>
  </si>
  <si>
    <t>เด็กหญิงกนกกร</t>
  </si>
  <si>
    <t>โวดนอก</t>
  </si>
  <si>
    <t>เด็กหญิงกนกวรรณ</t>
  </si>
  <si>
    <t>เด็กหญิงโกลัญญา</t>
  </si>
  <si>
    <t>ฤกษ์ดี</t>
  </si>
  <si>
    <t xml:space="preserve">เด็กหญิงจุฑามาศ  </t>
  </si>
  <si>
    <t>จินดาภู</t>
  </si>
  <si>
    <t xml:space="preserve">เด็กหญิงชลธิกานตร์ </t>
  </si>
  <si>
    <t>กุลรอด</t>
  </si>
  <si>
    <t>โอเต็ง</t>
  </si>
  <si>
    <t>เด็กหญิงนัทธนันท์</t>
  </si>
  <si>
    <t>เด็กหญิงภูริชญา</t>
  </si>
  <si>
    <t>ลือคำงาม</t>
  </si>
  <si>
    <t>เด็กหญิงวิภาวี</t>
  </si>
  <si>
    <t>ศรีเคน</t>
  </si>
  <si>
    <t>เด็กหญิงสุชาดา</t>
  </si>
  <si>
    <t>พลเยี่ยม</t>
  </si>
  <si>
    <t xml:space="preserve">เด็กหญิงสุดารัตย์ </t>
  </si>
  <si>
    <t>แย้มปะกาแดง</t>
  </si>
  <si>
    <t>เด็กชายคณพศ</t>
  </si>
  <si>
    <t>กองขุนชาติ</t>
  </si>
  <si>
    <t>เด็กชายจักรพันธ์</t>
  </si>
  <si>
    <t>ภูงามนิล</t>
  </si>
  <si>
    <t>เด็กชายชัยพร</t>
  </si>
  <si>
    <t>มาลาอุ่น</t>
  </si>
  <si>
    <t>เด็กชายไชยพร</t>
  </si>
  <si>
    <t>เจนสัญญายุทธ</t>
  </si>
  <si>
    <t>เด็กชายฐานพัฒน์</t>
  </si>
  <si>
    <t>แซ่โง้ว</t>
  </si>
  <si>
    <t>เด็กชายณัฐภูมิ</t>
  </si>
  <si>
    <t>จึงประไพ</t>
  </si>
  <si>
    <t>เด็กชายณัฐวัตร</t>
  </si>
  <si>
    <t>สิงห์โตเผือก</t>
  </si>
  <si>
    <t>รัตทอง</t>
  </si>
  <si>
    <t>เด็กชายทศพล</t>
  </si>
  <si>
    <t>แผ่นผา</t>
  </si>
  <si>
    <t>พดจังหรีด</t>
  </si>
  <si>
    <t>เด็กชายธนพัฒน์</t>
  </si>
  <si>
    <t>กัญฑสิทธิ์</t>
  </si>
  <si>
    <t>ทนทาน</t>
  </si>
  <si>
    <t>เด็กชายประเวศน์</t>
  </si>
  <si>
    <t>ม่วงประโคน</t>
  </si>
  <si>
    <t xml:space="preserve">เด็กชายปิยะพน </t>
  </si>
  <si>
    <t>คชเวช</t>
  </si>
  <si>
    <t>เด็กชายพิสันต์</t>
  </si>
  <si>
    <t>มนประเสริฐ</t>
  </si>
  <si>
    <t>เด็กชายภูมิเบศร</t>
  </si>
  <si>
    <t>ทาริยะวงศ์</t>
  </si>
  <si>
    <t>เด็กชายวรรณกร</t>
  </si>
  <si>
    <t>ปัญญะปูน</t>
  </si>
  <si>
    <t>เด็กชายวัฒธนา</t>
  </si>
  <si>
    <t>ชาญชิต</t>
  </si>
  <si>
    <t>เด็กชายอนุวัชช์</t>
  </si>
  <si>
    <t>บุญยรักษ์</t>
  </si>
  <si>
    <t>เด็กชายอภิวัฒน์</t>
  </si>
  <si>
    <t>อู่ทอง</t>
  </si>
  <si>
    <t>เด็กชายอภิสิทธิ์</t>
  </si>
  <si>
    <t>สิงห์ทน</t>
  </si>
  <si>
    <t>เสนาพล</t>
  </si>
  <si>
    <t>เด็กชายอภิสิทธิ</t>
  </si>
  <si>
    <t>สุระขัน</t>
  </si>
  <si>
    <t>เด็กชายอาณกร</t>
  </si>
  <si>
    <t>เกตุวงษ์</t>
  </si>
  <si>
    <t>เด็กหญิงกฤติยา</t>
  </si>
  <si>
    <t>บุตรเจริญ</t>
  </si>
  <si>
    <t>เด็กหญิงชุติกาญณ์</t>
  </si>
  <si>
    <t>บุญรอด</t>
  </si>
  <si>
    <t>เด็กหญิงปนัดดา</t>
  </si>
  <si>
    <t>สุขสมัคร์</t>
  </si>
  <si>
    <t>คุ้มศักดิ์</t>
  </si>
  <si>
    <t>เด็กหญิงภัทรมน</t>
  </si>
  <si>
    <t>ไพพอน</t>
  </si>
  <si>
    <t>เด็กหญิงภารวี</t>
  </si>
  <si>
    <t>ศรีมา</t>
  </si>
  <si>
    <t>โพธิ์ศรี</t>
  </si>
  <si>
    <t>เด็กหญิงรพีภรณ์</t>
  </si>
  <si>
    <t>ตะเภาพงษ์</t>
  </si>
  <si>
    <t>เด็กหญิงวรหทัย</t>
  </si>
  <si>
    <t>ชัยสมบูรณ์</t>
  </si>
  <si>
    <t>เด็กหญิงศศิชา</t>
  </si>
  <si>
    <t>ศรีสุขา</t>
  </si>
  <si>
    <t>เด็กหญิงศุภราภรณ์</t>
  </si>
  <si>
    <t>สมสกุล</t>
  </si>
  <si>
    <t>เด็กหญิงสุภิญญา</t>
  </si>
  <si>
    <t>มีแสง</t>
  </si>
  <si>
    <t>เด็กหญิงอรภัทรา</t>
  </si>
  <si>
    <t>นามสมภักดิ์</t>
  </si>
  <si>
    <t xml:space="preserve">เด็กหญิงอินทิรา  </t>
  </si>
  <si>
    <t>บุญเจริญ</t>
  </si>
  <si>
    <t>พลอยแย้ม</t>
  </si>
  <si>
    <t>แก้วเล็ก</t>
  </si>
  <si>
    <t>เด็กชายจักรภัทร</t>
  </si>
  <si>
    <t>อารยาวรโชติ</t>
  </si>
  <si>
    <t>เด็กชายฉัตรมงคล</t>
  </si>
  <si>
    <t>เจริญสุข</t>
  </si>
  <si>
    <t>เด็กชายณัฐปคัลภ์</t>
  </si>
  <si>
    <t>คำไทย</t>
  </si>
  <si>
    <t>เด็กชายเดชาพล</t>
  </si>
  <si>
    <t>พลชัย</t>
  </si>
  <si>
    <t>เด็กชายธนศร</t>
  </si>
  <si>
    <t>บุตรโคตม์</t>
  </si>
  <si>
    <t>เด็กชายนันทรัตน์</t>
  </si>
  <si>
    <t>หงษ์ทอง</t>
  </si>
  <si>
    <t>เด็กชายปรมินทร์</t>
  </si>
  <si>
    <t>ปากครอง</t>
  </si>
  <si>
    <t xml:space="preserve">เด็กชายพนมกร  </t>
  </si>
  <si>
    <t>จันทร</t>
  </si>
  <si>
    <t>เด็กชายพิพัฒน์พงศ์</t>
  </si>
  <si>
    <t>จิตรพานิช</t>
  </si>
  <si>
    <t>เด็กชายพีรพงศ์</t>
  </si>
  <si>
    <t>ประเทือง</t>
  </si>
  <si>
    <t>เด็กชายพีระพล</t>
  </si>
  <si>
    <t>เทพอินทร์</t>
  </si>
  <si>
    <t>เด็กชายภานุวัฒน์</t>
  </si>
  <si>
    <t xml:space="preserve">เด็กชายภูษิต </t>
  </si>
  <si>
    <t>ศรีมงคล</t>
  </si>
  <si>
    <t>เด็กชายวรฤทธิ์</t>
  </si>
  <si>
    <t>พุทธรักษา</t>
  </si>
  <si>
    <t>เด็กชายศิริมงคล</t>
  </si>
  <si>
    <t>สาลีทอง</t>
  </si>
  <si>
    <t>เด็กชายสิทธิพงษ์</t>
  </si>
  <si>
    <t>แก้วมณี</t>
  </si>
  <si>
    <t xml:space="preserve">เด็กชายอนาวิน </t>
  </si>
  <si>
    <t>เชาวนะ</t>
  </si>
  <si>
    <t xml:space="preserve">เด็กชายอรรถพล </t>
  </si>
  <si>
    <t>ครูสอน</t>
  </si>
  <si>
    <t>เด็กชายอัครชาติ</t>
  </si>
  <si>
    <t>ตุ้มคำศิริ</t>
  </si>
  <si>
    <t xml:space="preserve">เด็กหญิงกนกพร  </t>
  </si>
  <si>
    <t>พิกุลแก้ว</t>
  </si>
  <si>
    <t>เด็กหญิงจิณณพัต</t>
  </si>
  <si>
    <t>ปัญจชัย</t>
  </si>
  <si>
    <t>เด็กหญิงชนาภา</t>
  </si>
  <si>
    <t>จำลอย</t>
  </si>
  <si>
    <t>เด็กหญิงชุติมา</t>
  </si>
  <si>
    <t>กัตพงษ์</t>
  </si>
  <si>
    <t>ฝ่าวิบาก</t>
  </si>
  <si>
    <t>เด็กหญิงธัญสรณ์</t>
  </si>
  <si>
    <t>ศรีสุข</t>
  </si>
  <si>
    <t xml:space="preserve">เด็กหญิงนิชา </t>
  </si>
  <si>
    <t>หัสดี</t>
  </si>
  <si>
    <t>เด็กหญิงเปมิกา</t>
  </si>
  <si>
    <t>พลังสุข</t>
  </si>
  <si>
    <t>เด็กหญิงพิชญา</t>
  </si>
  <si>
    <t>กิมศรี</t>
  </si>
  <si>
    <t>พูลประสาท</t>
  </si>
  <si>
    <t>เด็กหญิงวิรัญญา</t>
  </si>
  <si>
    <t>ใจชื้น</t>
  </si>
  <si>
    <t>เด็กหญิงสุชาวดี</t>
  </si>
  <si>
    <t xml:space="preserve">มณีรัตนาศักดิ์ </t>
  </si>
  <si>
    <t xml:space="preserve">เด็กหญิงโสภา </t>
  </si>
  <si>
    <t>ชิตภักดิ์</t>
  </si>
  <si>
    <t>เด็กหญิงอัญชิสา</t>
  </si>
  <si>
    <t>มาลา</t>
  </si>
  <si>
    <t>เด็กหญิงไอลดา</t>
  </si>
  <si>
    <t>วงษ์เชื้อ</t>
  </si>
  <si>
    <t>ไม่ผ่าน</t>
  </si>
  <si>
    <t>เกณฑ์การตัดสิน:</t>
  </si>
  <si>
    <t>คะแนน</t>
  </si>
  <si>
    <t>ระดับคุณภาพ</t>
  </si>
  <si>
    <t>จำนวนคน</t>
  </si>
  <si>
    <t>๐ - ๑๙</t>
  </si>
  <si>
    <t>ไม่ผ่านเกณฑ์</t>
  </si>
  <si>
    <t>๒๐ - ๒๖</t>
  </si>
  <si>
    <t>พอใช้</t>
  </si>
  <si>
    <t>๒๗ - ๓๓</t>
  </si>
  <si>
    <t>ดี</t>
  </si>
  <si>
    <t>๓๔ - ๔๐</t>
  </si>
  <si>
    <t>ดีมาก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</si>
</sst>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4"/>
      <color theme="1"/>
      <name val="Angsana New"/>
      <family val="1"/>
    </font>
    <font>
      <sz val="18"/>
      <color theme="1"/>
      <name val="Angsana New"/>
      <family val="1"/>
    </font>
    <font>
      <sz val="12"/>
      <color theme="1"/>
      <name val="Angsana New"/>
      <family val="1"/>
    </font>
    <font>
      <sz val="10"/>
      <color theme="1"/>
      <name val="Angsana New"/>
      <family val="1"/>
    </font>
    <font>
      <sz val="10"/>
      <name val="Arial"/>
      <family val="2"/>
    </font>
    <font>
      <sz val="14"/>
      <name val="TH SarabunPSK"/>
      <family val="2"/>
    </font>
    <font>
      <b/>
      <sz val="16"/>
      <color theme="1"/>
      <name val="Wingdings 2"/>
      <family val="1"/>
      <charset val="2"/>
    </font>
    <font>
      <b/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59" fontId="3" fillId="0" borderId="0" xfId="0" applyNumberFormat="1" applyFont="1"/>
    <xf numFmtId="0" fontId="4" fillId="0" borderId="0" xfId="0" applyFont="1"/>
    <xf numFmtId="0" fontId="9" fillId="0" borderId="1" xfId="0" applyFont="1" applyBorder="1" applyAlignment="1">
      <alignment horizontal="center" textRotation="90"/>
    </xf>
    <xf numFmtId="0" fontId="10" fillId="0" borderId="1" xfId="0" applyFont="1" applyBorder="1" applyAlignment="1">
      <alignment horizontal="center" textRotation="90"/>
    </xf>
    <xf numFmtId="0" fontId="7" fillId="0" borderId="1" xfId="0" applyFont="1" applyBorder="1" applyAlignment="1">
      <alignment textRotation="90"/>
    </xf>
    <xf numFmtId="5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59" fontId="7" fillId="0" borderId="0" xfId="0" applyNumberFormat="1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6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vertical="center" shrinkToFit="1"/>
    </xf>
    <xf numFmtId="0" fontId="12" fillId="2" borderId="7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2" borderId="7" xfId="0" applyNumberFormat="1" applyFont="1" applyFill="1" applyBorder="1" applyAlignment="1">
      <alignment horizontal="left" vertical="center"/>
    </xf>
    <xf numFmtId="0" fontId="12" fillId="2" borderId="6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7" fillId="3" borderId="8" xfId="0" applyFont="1" applyFill="1" applyBorder="1" applyAlignment="1"/>
    <xf numFmtId="0" fontId="7" fillId="3" borderId="7" xfId="0" applyFont="1" applyFill="1" applyBorder="1" applyAlignment="1"/>
    <xf numFmtId="59" fontId="7" fillId="0" borderId="6" xfId="0" applyNumberFormat="1" applyFont="1" applyBorder="1" applyAlignment="1">
      <alignment horizontal="center"/>
    </xf>
    <xf numFmtId="59" fontId="7" fillId="0" borderId="8" xfId="0" applyNumberFormat="1" applyFont="1" applyBorder="1" applyAlignment="1">
      <alignment horizontal="center"/>
    </xf>
    <xf numFmtId="59" fontId="7" fillId="0" borderId="7" xfId="0" applyNumberFormat="1" applyFont="1" applyBorder="1" applyAlignment="1">
      <alignment horizontal="center"/>
    </xf>
    <xf numFmtId="59" fontId="5" fillId="0" borderId="2" xfId="0" applyNumberFormat="1" applyFont="1" applyBorder="1" applyAlignment="1">
      <alignment horizontal="center" vertical="center"/>
    </xf>
    <xf numFmtId="59" fontId="5" fillId="0" borderId="11" xfId="0" applyNumberFormat="1" applyFont="1" applyBorder="1" applyAlignment="1">
      <alignment horizontal="center" vertical="center"/>
    </xf>
    <xf numFmtId="59" fontId="5" fillId="0" borderId="3" xfId="0" applyNumberFormat="1" applyFont="1" applyBorder="1" applyAlignment="1">
      <alignment horizontal="center" vertical="center"/>
    </xf>
    <xf numFmtId="59" fontId="5" fillId="0" borderId="9" xfId="0" applyNumberFormat="1" applyFont="1" applyBorder="1" applyAlignment="1">
      <alignment horizontal="center" vertical="center"/>
    </xf>
    <xf numFmtId="59" fontId="5" fillId="0" borderId="12" xfId="0" applyNumberFormat="1" applyFont="1" applyBorder="1" applyAlignment="1">
      <alignment horizontal="center" vertical="center"/>
    </xf>
    <xf numFmtId="59" fontId="5" fillId="0" borderId="10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textRotation="90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87" fontId="14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187" fontId="12" fillId="4" borderId="1" xfId="0" applyNumberFormat="1" applyFont="1" applyFill="1" applyBorder="1" applyAlignment="1">
      <alignment horizontal="center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6816" y="0"/>
          <a:ext cx="794039" cy="851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3"/>
  <sheetViews>
    <sheetView view="pageLayout" topLeftCell="A57" zoomScale="110" zoomScalePageLayoutView="110" workbookViewId="0">
      <selection activeCell="B58" sqref="B58:I62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0" t="s">
        <v>32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s="1" customFormat="1" ht="18" customHeight="1" x14ac:dyDescent="0.35">
      <c r="A7" s="60" t="s">
        <v>26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8" s="13" customFormat="1" ht="20.25" customHeight="1" x14ac:dyDescent="0.2">
      <c r="A8" s="12" t="s">
        <v>29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1" t="s">
        <v>0</v>
      </c>
      <c r="B9" s="62" t="s">
        <v>1</v>
      </c>
      <c r="C9" s="63"/>
      <c r="D9" s="68" t="s">
        <v>2</v>
      </c>
      <c r="E9" s="68"/>
      <c r="F9" s="68"/>
      <c r="G9" s="68"/>
      <c r="H9" s="68"/>
      <c r="I9" s="68"/>
      <c r="J9" s="68"/>
      <c r="K9" s="68"/>
      <c r="L9" s="68"/>
      <c r="M9" s="69" t="s">
        <v>3</v>
      </c>
      <c r="N9" s="68" t="s">
        <v>4</v>
      </c>
      <c r="O9" s="68"/>
      <c r="P9" s="68"/>
      <c r="Q9" s="68"/>
      <c r="R9" s="61" t="s">
        <v>5</v>
      </c>
    </row>
    <row r="10" spans="1:18" s="2" customFormat="1" ht="18.75" customHeight="1" x14ac:dyDescent="0.45">
      <c r="A10" s="61"/>
      <c r="B10" s="64"/>
      <c r="C10" s="65"/>
      <c r="D10" s="58" t="s">
        <v>6</v>
      </c>
      <c r="E10" s="59"/>
      <c r="F10" s="58" t="s">
        <v>7</v>
      </c>
      <c r="G10" s="70"/>
      <c r="H10" s="70"/>
      <c r="I10" s="70"/>
      <c r="J10" s="70"/>
      <c r="K10" s="70"/>
      <c r="L10" s="59"/>
      <c r="M10" s="69"/>
      <c r="N10" s="71" t="s">
        <v>8</v>
      </c>
      <c r="O10" s="68" t="s">
        <v>9</v>
      </c>
      <c r="P10" s="68"/>
      <c r="Q10" s="68"/>
      <c r="R10" s="61"/>
    </row>
    <row r="11" spans="1:18" s="2" customFormat="1" ht="126" customHeight="1" x14ac:dyDescent="0.3">
      <c r="A11" s="61"/>
      <c r="B11" s="66"/>
      <c r="C11" s="67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69"/>
      <c r="N11" s="71"/>
      <c r="O11" s="7" t="s">
        <v>19</v>
      </c>
      <c r="P11" s="7" t="s">
        <v>20</v>
      </c>
      <c r="Q11" s="7" t="s">
        <v>21</v>
      </c>
      <c r="R11" s="61"/>
    </row>
    <row r="12" spans="1:18" s="2" customFormat="1" ht="18" customHeight="1" x14ac:dyDescent="0.45">
      <c r="A12" s="8">
        <v>1</v>
      </c>
      <c r="B12" s="16" t="s">
        <v>42</v>
      </c>
      <c r="C12" s="17" t="s">
        <v>43</v>
      </c>
      <c r="D12" s="9"/>
      <c r="E12" s="9"/>
      <c r="F12" s="9"/>
      <c r="G12" s="9"/>
      <c r="H12" s="9"/>
      <c r="I12" s="9"/>
      <c r="J12" s="9"/>
      <c r="K12" s="9"/>
      <c r="L12" s="9"/>
      <c r="M12" s="76">
        <f>D12+E12+F12+G12+H12+I12+J12+K12+L12</f>
        <v>0</v>
      </c>
      <c r="N12" s="76" t="str">
        <f>IF(M12&lt;=19,"/","")</f>
        <v>/</v>
      </c>
      <c r="O12" s="76" t="str">
        <f>IF(AND(M12&gt;19,M12&lt;=26),"/","")</f>
        <v/>
      </c>
      <c r="P12" s="77" t="str">
        <f>IF(AND(M12&gt;26,M12&lt;=33),"/","")</f>
        <v/>
      </c>
      <c r="Q12" s="77" t="str">
        <f>IF(AND(M12&gt;33,M12&lt;=40),"/","")</f>
        <v/>
      </c>
      <c r="R12" s="76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16" t="s">
        <v>44</v>
      </c>
      <c r="C13" s="17" t="s">
        <v>45</v>
      </c>
      <c r="D13" s="9"/>
      <c r="E13" s="9"/>
      <c r="F13" s="9"/>
      <c r="G13" s="9"/>
      <c r="H13" s="9"/>
      <c r="I13" s="9"/>
      <c r="J13" s="9"/>
      <c r="K13" s="9"/>
      <c r="L13" s="9"/>
      <c r="M13" s="76">
        <f t="shared" ref="M13:M50" si="0">D13+E13+F13+G13+H13+I13+J13+K13+L13</f>
        <v>0</v>
      </c>
      <c r="N13" s="76" t="str">
        <f t="shared" ref="N13:N50" si="1">IF(M13&lt;=19,"/","")</f>
        <v>/</v>
      </c>
      <c r="O13" s="76" t="str">
        <f t="shared" ref="O13:O50" si="2">IF(AND(M13&gt;19,M13&lt;=26),"/","")</f>
        <v/>
      </c>
      <c r="P13" s="77" t="str">
        <f t="shared" ref="P13:P50" si="3">IF(AND(M13&gt;26,M13&lt;=33),"/","")</f>
        <v/>
      </c>
      <c r="Q13" s="77" t="str">
        <f t="shared" ref="Q13:Q50" si="4">IF(AND(M13&gt;33,M13&lt;=40),"/","")</f>
        <v/>
      </c>
      <c r="R13" s="76" t="str">
        <f t="shared" ref="R13:R50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16" t="s">
        <v>46</v>
      </c>
      <c r="C14" s="17" t="s">
        <v>47</v>
      </c>
      <c r="D14" s="9"/>
      <c r="E14" s="9"/>
      <c r="F14" s="9"/>
      <c r="G14" s="9"/>
      <c r="H14" s="9"/>
      <c r="I14" s="9"/>
      <c r="J14" s="9"/>
      <c r="K14" s="9"/>
      <c r="L14" s="9"/>
      <c r="M14" s="76">
        <f t="shared" si="0"/>
        <v>0</v>
      </c>
      <c r="N14" s="76" t="str">
        <f t="shared" si="1"/>
        <v>/</v>
      </c>
      <c r="O14" s="76" t="str">
        <f t="shared" si="2"/>
        <v/>
      </c>
      <c r="P14" s="77" t="str">
        <f t="shared" si="3"/>
        <v/>
      </c>
      <c r="Q14" s="77" t="str">
        <f t="shared" si="4"/>
        <v/>
      </c>
      <c r="R14" s="76" t="str">
        <f t="shared" si="5"/>
        <v>ไม่ผ่าน</v>
      </c>
    </row>
    <row r="15" spans="1:18" s="2" customFormat="1" ht="18" customHeight="1" x14ac:dyDescent="0.45">
      <c r="A15" s="8">
        <v>4</v>
      </c>
      <c r="B15" s="16" t="s">
        <v>48</v>
      </c>
      <c r="C15" s="17" t="s">
        <v>49</v>
      </c>
      <c r="D15" s="9"/>
      <c r="E15" s="9"/>
      <c r="F15" s="9"/>
      <c r="G15" s="9"/>
      <c r="H15" s="9"/>
      <c r="I15" s="9"/>
      <c r="J15" s="9"/>
      <c r="K15" s="9"/>
      <c r="L15" s="9"/>
      <c r="M15" s="76">
        <f t="shared" si="0"/>
        <v>0</v>
      </c>
      <c r="N15" s="76" t="str">
        <f t="shared" si="1"/>
        <v>/</v>
      </c>
      <c r="O15" s="76" t="str">
        <f t="shared" si="2"/>
        <v/>
      </c>
      <c r="P15" s="77" t="str">
        <f t="shared" si="3"/>
        <v/>
      </c>
      <c r="Q15" s="77" t="str">
        <f t="shared" si="4"/>
        <v/>
      </c>
      <c r="R15" s="76" t="str">
        <f t="shared" si="5"/>
        <v>ไม่ผ่าน</v>
      </c>
    </row>
    <row r="16" spans="1:18" s="2" customFormat="1" ht="18" customHeight="1" x14ac:dyDescent="0.45">
      <c r="A16" s="8">
        <v>5</v>
      </c>
      <c r="B16" s="16" t="s">
        <v>50</v>
      </c>
      <c r="C16" s="17" t="s">
        <v>51</v>
      </c>
      <c r="D16" s="9"/>
      <c r="E16" s="9"/>
      <c r="F16" s="9"/>
      <c r="G16" s="9"/>
      <c r="H16" s="9"/>
      <c r="I16" s="9"/>
      <c r="J16" s="9"/>
      <c r="K16" s="9"/>
      <c r="L16" s="9"/>
      <c r="M16" s="76">
        <f t="shared" si="0"/>
        <v>0</v>
      </c>
      <c r="N16" s="76" t="str">
        <f t="shared" si="1"/>
        <v>/</v>
      </c>
      <c r="O16" s="76" t="str">
        <f t="shared" si="2"/>
        <v/>
      </c>
      <c r="P16" s="77" t="str">
        <f t="shared" si="3"/>
        <v/>
      </c>
      <c r="Q16" s="77" t="str">
        <f t="shared" si="4"/>
        <v/>
      </c>
      <c r="R16" s="76" t="str">
        <f t="shared" si="5"/>
        <v>ไม่ผ่าน</v>
      </c>
    </row>
    <row r="17" spans="1:18" s="2" customFormat="1" ht="18" customHeight="1" x14ac:dyDescent="0.45">
      <c r="A17" s="8">
        <v>6</v>
      </c>
      <c r="B17" s="16" t="s">
        <v>52</v>
      </c>
      <c r="C17" s="17" t="s">
        <v>53</v>
      </c>
      <c r="D17" s="9"/>
      <c r="E17" s="9"/>
      <c r="F17" s="9"/>
      <c r="G17" s="9"/>
      <c r="H17" s="9"/>
      <c r="I17" s="9"/>
      <c r="J17" s="9"/>
      <c r="K17" s="9"/>
      <c r="L17" s="9"/>
      <c r="M17" s="76">
        <f t="shared" si="0"/>
        <v>0</v>
      </c>
      <c r="N17" s="76" t="str">
        <f t="shared" si="1"/>
        <v>/</v>
      </c>
      <c r="O17" s="76" t="str">
        <f t="shared" si="2"/>
        <v/>
      </c>
      <c r="P17" s="77" t="str">
        <f t="shared" si="3"/>
        <v/>
      </c>
      <c r="Q17" s="77" t="str">
        <f t="shared" si="4"/>
        <v/>
      </c>
      <c r="R17" s="76" t="str">
        <f t="shared" si="5"/>
        <v>ไม่ผ่าน</v>
      </c>
    </row>
    <row r="18" spans="1:18" s="2" customFormat="1" ht="18" customHeight="1" x14ac:dyDescent="0.45">
      <c r="A18" s="8">
        <v>7</v>
      </c>
      <c r="B18" s="16" t="s">
        <v>54</v>
      </c>
      <c r="C18" s="17" t="s">
        <v>55</v>
      </c>
      <c r="D18" s="9"/>
      <c r="E18" s="9"/>
      <c r="F18" s="9"/>
      <c r="G18" s="9"/>
      <c r="H18" s="9"/>
      <c r="I18" s="9"/>
      <c r="J18" s="9"/>
      <c r="K18" s="9"/>
      <c r="L18" s="9"/>
      <c r="M18" s="76">
        <f t="shared" si="0"/>
        <v>0</v>
      </c>
      <c r="N18" s="76" t="str">
        <f t="shared" si="1"/>
        <v>/</v>
      </c>
      <c r="O18" s="76" t="str">
        <f t="shared" si="2"/>
        <v/>
      </c>
      <c r="P18" s="77" t="str">
        <f t="shared" si="3"/>
        <v/>
      </c>
      <c r="Q18" s="77" t="str">
        <f t="shared" si="4"/>
        <v/>
      </c>
      <c r="R18" s="76" t="str">
        <f t="shared" si="5"/>
        <v>ไม่ผ่าน</v>
      </c>
    </row>
    <row r="19" spans="1:18" s="2" customFormat="1" ht="18" customHeight="1" x14ac:dyDescent="0.45">
      <c r="A19" s="8">
        <v>8</v>
      </c>
      <c r="B19" s="16" t="s">
        <v>56</v>
      </c>
      <c r="C19" s="18" t="s">
        <v>57</v>
      </c>
      <c r="D19" s="9"/>
      <c r="E19" s="9"/>
      <c r="F19" s="9"/>
      <c r="G19" s="9"/>
      <c r="H19" s="9"/>
      <c r="I19" s="9"/>
      <c r="J19" s="9"/>
      <c r="K19" s="9"/>
      <c r="L19" s="9"/>
      <c r="M19" s="76">
        <f t="shared" si="0"/>
        <v>0</v>
      </c>
      <c r="N19" s="76" t="str">
        <f t="shared" si="1"/>
        <v>/</v>
      </c>
      <c r="O19" s="76" t="str">
        <f t="shared" si="2"/>
        <v/>
      </c>
      <c r="P19" s="77" t="str">
        <f t="shared" si="3"/>
        <v/>
      </c>
      <c r="Q19" s="77" t="str">
        <f t="shared" si="4"/>
        <v/>
      </c>
      <c r="R19" s="76" t="str">
        <f t="shared" si="5"/>
        <v>ไม่ผ่าน</v>
      </c>
    </row>
    <row r="20" spans="1:18" s="2" customFormat="1" ht="18" customHeight="1" x14ac:dyDescent="0.45">
      <c r="A20" s="8">
        <v>9</v>
      </c>
      <c r="B20" s="16" t="s">
        <v>58</v>
      </c>
      <c r="C20" s="17" t="s">
        <v>59</v>
      </c>
      <c r="D20" s="9"/>
      <c r="E20" s="9"/>
      <c r="F20" s="9"/>
      <c r="G20" s="9"/>
      <c r="H20" s="9"/>
      <c r="I20" s="9"/>
      <c r="J20" s="9"/>
      <c r="K20" s="9"/>
      <c r="L20" s="9"/>
      <c r="M20" s="76">
        <f t="shared" si="0"/>
        <v>0</v>
      </c>
      <c r="N20" s="76" t="str">
        <f t="shared" si="1"/>
        <v>/</v>
      </c>
      <c r="O20" s="76" t="str">
        <f t="shared" si="2"/>
        <v/>
      </c>
      <c r="P20" s="77" t="str">
        <f t="shared" si="3"/>
        <v/>
      </c>
      <c r="Q20" s="77" t="str">
        <f t="shared" si="4"/>
        <v/>
      </c>
      <c r="R20" s="76" t="str">
        <f t="shared" si="5"/>
        <v>ไม่ผ่าน</v>
      </c>
    </row>
    <row r="21" spans="1:18" s="2" customFormat="1" ht="18" customHeight="1" x14ac:dyDescent="0.45">
      <c r="A21" s="8">
        <v>10</v>
      </c>
      <c r="B21" s="16" t="s">
        <v>60</v>
      </c>
      <c r="C21" s="17" t="s">
        <v>61</v>
      </c>
      <c r="D21" s="9"/>
      <c r="E21" s="9"/>
      <c r="F21" s="9"/>
      <c r="G21" s="9"/>
      <c r="H21" s="9"/>
      <c r="I21" s="9"/>
      <c r="J21" s="9"/>
      <c r="K21" s="9"/>
      <c r="L21" s="9"/>
      <c r="M21" s="76">
        <f t="shared" si="0"/>
        <v>0</v>
      </c>
      <c r="N21" s="76" t="str">
        <f t="shared" si="1"/>
        <v>/</v>
      </c>
      <c r="O21" s="76" t="str">
        <f t="shared" si="2"/>
        <v/>
      </c>
      <c r="P21" s="77" t="str">
        <f t="shared" si="3"/>
        <v/>
      </c>
      <c r="Q21" s="77" t="str">
        <f t="shared" si="4"/>
        <v/>
      </c>
      <c r="R21" s="76" t="str">
        <f t="shared" si="5"/>
        <v>ไม่ผ่าน</v>
      </c>
    </row>
    <row r="22" spans="1:18" s="2" customFormat="1" ht="18" customHeight="1" x14ac:dyDescent="0.45">
      <c r="A22" s="8">
        <v>11</v>
      </c>
      <c r="B22" s="16" t="s">
        <v>62</v>
      </c>
      <c r="C22" s="17" t="s">
        <v>63</v>
      </c>
      <c r="D22" s="9"/>
      <c r="E22" s="9"/>
      <c r="F22" s="9"/>
      <c r="G22" s="9"/>
      <c r="H22" s="9"/>
      <c r="I22" s="9"/>
      <c r="J22" s="9"/>
      <c r="K22" s="9"/>
      <c r="L22" s="9"/>
      <c r="M22" s="76">
        <f t="shared" si="0"/>
        <v>0</v>
      </c>
      <c r="N22" s="76" t="str">
        <f t="shared" si="1"/>
        <v>/</v>
      </c>
      <c r="O22" s="76" t="str">
        <f t="shared" si="2"/>
        <v/>
      </c>
      <c r="P22" s="77" t="str">
        <f t="shared" si="3"/>
        <v/>
      </c>
      <c r="Q22" s="77" t="str">
        <f t="shared" si="4"/>
        <v/>
      </c>
      <c r="R22" s="76" t="str">
        <f t="shared" si="5"/>
        <v>ไม่ผ่าน</v>
      </c>
    </row>
    <row r="23" spans="1:18" s="2" customFormat="1" ht="18" customHeight="1" x14ac:dyDescent="0.45">
      <c r="A23" s="8">
        <v>12</v>
      </c>
      <c r="B23" s="19" t="s">
        <v>64</v>
      </c>
      <c r="C23" s="20" t="s">
        <v>65</v>
      </c>
      <c r="D23" s="9"/>
      <c r="E23" s="9"/>
      <c r="F23" s="9"/>
      <c r="G23" s="9"/>
      <c r="H23" s="9"/>
      <c r="I23" s="9"/>
      <c r="J23" s="9"/>
      <c r="K23" s="9"/>
      <c r="L23" s="9"/>
      <c r="M23" s="76">
        <f t="shared" si="0"/>
        <v>0</v>
      </c>
      <c r="N23" s="76" t="str">
        <f t="shared" si="1"/>
        <v>/</v>
      </c>
      <c r="O23" s="76" t="str">
        <f t="shared" si="2"/>
        <v/>
      </c>
      <c r="P23" s="77" t="str">
        <f t="shared" si="3"/>
        <v/>
      </c>
      <c r="Q23" s="77" t="str">
        <f t="shared" si="4"/>
        <v/>
      </c>
      <c r="R23" s="76" t="str">
        <f t="shared" si="5"/>
        <v>ไม่ผ่าน</v>
      </c>
    </row>
    <row r="24" spans="1:18" s="2" customFormat="1" ht="18" customHeight="1" x14ac:dyDescent="0.45">
      <c r="A24" s="8">
        <v>13</v>
      </c>
      <c r="B24" s="19" t="s">
        <v>66</v>
      </c>
      <c r="C24" s="20" t="s">
        <v>67</v>
      </c>
      <c r="D24" s="9"/>
      <c r="E24" s="9"/>
      <c r="F24" s="9"/>
      <c r="G24" s="9"/>
      <c r="H24" s="9"/>
      <c r="I24" s="9"/>
      <c r="J24" s="9"/>
      <c r="K24" s="9"/>
      <c r="L24" s="9"/>
      <c r="M24" s="76">
        <f t="shared" si="0"/>
        <v>0</v>
      </c>
      <c r="N24" s="76" t="str">
        <f t="shared" si="1"/>
        <v>/</v>
      </c>
      <c r="O24" s="76" t="str">
        <f t="shared" si="2"/>
        <v/>
      </c>
      <c r="P24" s="77" t="str">
        <f t="shared" si="3"/>
        <v/>
      </c>
      <c r="Q24" s="77" t="str">
        <f t="shared" si="4"/>
        <v/>
      </c>
      <c r="R24" s="76" t="str">
        <f t="shared" si="5"/>
        <v>ไม่ผ่าน</v>
      </c>
    </row>
    <row r="25" spans="1:18" s="2" customFormat="1" ht="18" customHeight="1" x14ac:dyDescent="0.45">
      <c r="A25" s="8">
        <v>14</v>
      </c>
      <c r="B25" s="16" t="s">
        <v>68</v>
      </c>
      <c r="C25" s="18" t="s">
        <v>69</v>
      </c>
      <c r="D25" s="9"/>
      <c r="E25" s="9"/>
      <c r="F25" s="9"/>
      <c r="G25" s="9"/>
      <c r="H25" s="9"/>
      <c r="I25" s="9"/>
      <c r="J25" s="9"/>
      <c r="K25" s="9"/>
      <c r="L25" s="9"/>
      <c r="M25" s="76">
        <f t="shared" si="0"/>
        <v>0</v>
      </c>
      <c r="N25" s="76" t="str">
        <f t="shared" si="1"/>
        <v>/</v>
      </c>
      <c r="O25" s="76" t="str">
        <f t="shared" si="2"/>
        <v/>
      </c>
      <c r="P25" s="77" t="str">
        <f t="shared" si="3"/>
        <v/>
      </c>
      <c r="Q25" s="77" t="str">
        <f t="shared" si="4"/>
        <v/>
      </c>
      <c r="R25" s="76" t="str">
        <f t="shared" si="5"/>
        <v>ไม่ผ่าน</v>
      </c>
    </row>
    <row r="26" spans="1:18" s="2" customFormat="1" ht="18" customHeight="1" x14ac:dyDescent="0.45">
      <c r="A26" s="8">
        <v>15</v>
      </c>
      <c r="B26" s="16" t="s">
        <v>70</v>
      </c>
      <c r="C26" s="18" t="s">
        <v>71</v>
      </c>
      <c r="D26" s="9"/>
      <c r="E26" s="9"/>
      <c r="F26" s="9"/>
      <c r="G26" s="9"/>
      <c r="H26" s="9"/>
      <c r="I26" s="9"/>
      <c r="J26" s="9"/>
      <c r="K26" s="9"/>
      <c r="L26" s="9"/>
      <c r="M26" s="76">
        <f t="shared" si="0"/>
        <v>0</v>
      </c>
      <c r="N26" s="76" t="str">
        <f t="shared" si="1"/>
        <v>/</v>
      </c>
      <c r="O26" s="76" t="str">
        <f t="shared" si="2"/>
        <v/>
      </c>
      <c r="P26" s="77" t="str">
        <f t="shared" si="3"/>
        <v/>
      </c>
      <c r="Q26" s="77" t="str">
        <f t="shared" si="4"/>
        <v/>
      </c>
      <c r="R26" s="76" t="str">
        <f t="shared" si="5"/>
        <v>ไม่ผ่าน</v>
      </c>
    </row>
    <row r="27" spans="1:18" s="2" customFormat="1" ht="18" customHeight="1" x14ac:dyDescent="0.45">
      <c r="A27" s="8">
        <v>16</v>
      </c>
      <c r="B27" s="16" t="s">
        <v>72</v>
      </c>
      <c r="C27" s="17" t="s">
        <v>73</v>
      </c>
      <c r="D27" s="9"/>
      <c r="E27" s="9"/>
      <c r="F27" s="9"/>
      <c r="G27" s="9"/>
      <c r="H27" s="9"/>
      <c r="I27" s="9"/>
      <c r="J27" s="9"/>
      <c r="K27" s="9"/>
      <c r="L27" s="9"/>
      <c r="M27" s="76">
        <f t="shared" si="0"/>
        <v>0</v>
      </c>
      <c r="N27" s="76" t="str">
        <f t="shared" si="1"/>
        <v>/</v>
      </c>
      <c r="O27" s="76" t="str">
        <f t="shared" si="2"/>
        <v/>
      </c>
      <c r="P27" s="77" t="str">
        <f t="shared" si="3"/>
        <v/>
      </c>
      <c r="Q27" s="77" t="str">
        <f t="shared" si="4"/>
        <v/>
      </c>
      <c r="R27" s="76" t="str">
        <f t="shared" si="5"/>
        <v>ไม่ผ่าน</v>
      </c>
    </row>
    <row r="28" spans="1:18" s="2" customFormat="1" ht="18" customHeight="1" x14ac:dyDescent="0.45">
      <c r="A28" s="8">
        <v>17</v>
      </c>
      <c r="B28" s="19" t="s">
        <v>74</v>
      </c>
      <c r="C28" s="20" t="s">
        <v>75</v>
      </c>
      <c r="D28" s="9"/>
      <c r="E28" s="9"/>
      <c r="F28" s="9"/>
      <c r="G28" s="9"/>
      <c r="H28" s="9"/>
      <c r="I28" s="9"/>
      <c r="J28" s="9"/>
      <c r="K28" s="9"/>
      <c r="L28" s="9"/>
      <c r="M28" s="76">
        <f t="shared" si="0"/>
        <v>0</v>
      </c>
      <c r="N28" s="76" t="str">
        <f t="shared" si="1"/>
        <v>/</v>
      </c>
      <c r="O28" s="76" t="str">
        <f t="shared" si="2"/>
        <v/>
      </c>
      <c r="P28" s="77" t="str">
        <f t="shared" si="3"/>
        <v/>
      </c>
      <c r="Q28" s="77" t="str">
        <f t="shared" si="4"/>
        <v/>
      </c>
      <c r="R28" s="76" t="str">
        <f t="shared" si="5"/>
        <v>ไม่ผ่าน</v>
      </c>
    </row>
    <row r="29" spans="1:18" s="2" customFormat="1" ht="18" customHeight="1" x14ac:dyDescent="0.45">
      <c r="A29" s="8">
        <v>18</v>
      </c>
      <c r="B29" s="16" t="s">
        <v>76</v>
      </c>
      <c r="C29" s="18" t="s">
        <v>77</v>
      </c>
      <c r="D29" s="9"/>
      <c r="E29" s="9"/>
      <c r="F29" s="9"/>
      <c r="G29" s="9"/>
      <c r="H29" s="9"/>
      <c r="I29" s="9"/>
      <c r="J29" s="9"/>
      <c r="K29" s="9"/>
      <c r="L29" s="9"/>
      <c r="M29" s="76">
        <f t="shared" si="0"/>
        <v>0</v>
      </c>
      <c r="N29" s="76" t="str">
        <f t="shared" si="1"/>
        <v>/</v>
      </c>
      <c r="O29" s="76" t="str">
        <f t="shared" si="2"/>
        <v/>
      </c>
      <c r="P29" s="77" t="str">
        <f t="shared" si="3"/>
        <v/>
      </c>
      <c r="Q29" s="77" t="str">
        <f t="shared" si="4"/>
        <v/>
      </c>
      <c r="R29" s="76" t="str">
        <f t="shared" si="5"/>
        <v>ไม่ผ่าน</v>
      </c>
    </row>
    <row r="30" spans="1:18" s="2" customFormat="1" ht="18" customHeight="1" x14ac:dyDescent="0.45">
      <c r="A30" s="8">
        <v>19</v>
      </c>
      <c r="B30" s="16" t="s">
        <v>78</v>
      </c>
      <c r="C30" s="18" t="s">
        <v>79</v>
      </c>
      <c r="D30" s="9"/>
      <c r="E30" s="9"/>
      <c r="F30" s="9"/>
      <c r="G30" s="9"/>
      <c r="H30" s="9"/>
      <c r="I30" s="9"/>
      <c r="J30" s="9"/>
      <c r="K30" s="9"/>
      <c r="L30" s="9"/>
      <c r="M30" s="76">
        <f t="shared" si="0"/>
        <v>0</v>
      </c>
      <c r="N30" s="76" t="str">
        <f t="shared" si="1"/>
        <v>/</v>
      </c>
      <c r="O30" s="76" t="str">
        <f t="shared" si="2"/>
        <v/>
      </c>
      <c r="P30" s="77" t="str">
        <f t="shared" si="3"/>
        <v/>
      </c>
      <c r="Q30" s="77" t="str">
        <f t="shared" si="4"/>
        <v/>
      </c>
      <c r="R30" s="76" t="str">
        <f t="shared" si="5"/>
        <v>ไม่ผ่าน</v>
      </c>
    </row>
    <row r="31" spans="1:18" s="2" customFormat="1" ht="18" customHeight="1" x14ac:dyDescent="0.45">
      <c r="A31" s="8">
        <v>20</v>
      </c>
      <c r="B31" s="16" t="s">
        <v>80</v>
      </c>
      <c r="C31" s="18" t="s">
        <v>81</v>
      </c>
      <c r="D31" s="9"/>
      <c r="E31" s="9"/>
      <c r="F31" s="9"/>
      <c r="G31" s="9"/>
      <c r="H31" s="9"/>
      <c r="I31" s="9"/>
      <c r="J31" s="9"/>
      <c r="K31" s="9"/>
      <c r="L31" s="9"/>
      <c r="M31" s="76">
        <f t="shared" si="0"/>
        <v>0</v>
      </c>
      <c r="N31" s="76" t="str">
        <f t="shared" si="1"/>
        <v>/</v>
      </c>
      <c r="O31" s="76" t="str">
        <f t="shared" si="2"/>
        <v/>
      </c>
      <c r="P31" s="77" t="str">
        <f t="shared" si="3"/>
        <v/>
      </c>
      <c r="Q31" s="77" t="str">
        <f t="shared" si="4"/>
        <v/>
      </c>
      <c r="R31" s="76" t="str">
        <f t="shared" si="5"/>
        <v>ไม่ผ่าน</v>
      </c>
    </row>
    <row r="32" spans="1:18" s="2" customFormat="1" ht="18" customHeight="1" x14ac:dyDescent="0.45">
      <c r="A32" s="8">
        <v>21</v>
      </c>
      <c r="B32" s="16" t="s">
        <v>82</v>
      </c>
      <c r="C32" s="18" t="s">
        <v>83</v>
      </c>
      <c r="D32" s="9"/>
      <c r="E32" s="9"/>
      <c r="F32" s="9"/>
      <c r="G32" s="9"/>
      <c r="H32" s="9"/>
      <c r="I32" s="9"/>
      <c r="J32" s="9"/>
      <c r="K32" s="9"/>
      <c r="L32" s="9"/>
      <c r="M32" s="76">
        <f t="shared" si="0"/>
        <v>0</v>
      </c>
      <c r="N32" s="76" t="str">
        <f t="shared" si="1"/>
        <v>/</v>
      </c>
      <c r="O32" s="76" t="str">
        <f t="shared" si="2"/>
        <v/>
      </c>
      <c r="P32" s="77" t="str">
        <f t="shared" si="3"/>
        <v/>
      </c>
      <c r="Q32" s="77" t="str">
        <f t="shared" si="4"/>
        <v/>
      </c>
      <c r="R32" s="76" t="str">
        <f t="shared" si="5"/>
        <v>ไม่ผ่าน</v>
      </c>
    </row>
    <row r="33" spans="1:18" s="2" customFormat="1" ht="18" customHeight="1" x14ac:dyDescent="0.45">
      <c r="A33" s="8">
        <v>22</v>
      </c>
      <c r="B33" s="16" t="s">
        <v>31</v>
      </c>
      <c r="C33" s="18" t="s">
        <v>84</v>
      </c>
      <c r="D33" s="9"/>
      <c r="E33" s="9"/>
      <c r="F33" s="9"/>
      <c r="G33" s="9"/>
      <c r="H33" s="9"/>
      <c r="I33" s="9"/>
      <c r="J33" s="9"/>
      <c r="K33" s="9"/>
      <c r="L33" s="9"/>
      <c r="M33" s="76">
        <f t="shared" si="0"/>
        <v>0</v>
      </c>
      <c r="N33" s="76" t="str">
        <f t="shared" si="1"/>
        <v>/</v>
      </c>
      <c r="O33" s="76" t="str">
        <f t="shared" si="2"/>
        <v/>
      </c>
      <c r="P33" s="77" t="str">
        <f t="shared" si="3"/>
        <v/>
      </c>
      <c r="Q33" s="77" t="str">
        <f t="shared" si="4"/>
        <v/>
      </c>
      <c r="R33" s="76" t="str">
        <f t="shared" si="5"/>
        <v>ไม่ผ่าน</v>
      </c>
    </row>
    <row r="34" spans="1:18" s="2" customFormat="1" ht="18" customHeight="1" x14ac:dyDescent="0.45">
      <c r="A34" s="8">
        <v>23</v>
      </c>
      <c r="B34" s="16" t="s">
        <v>85</v>
      </c>
      <c r="C34" s="18" t="s">
        <v>86</v>
      </c>
      <c r="D34" s="9"/>
      <c r="E34" s="9"/>
      <c r="F34" s="9"/>
      <c r="G34" s="9"/>
      <c r="H34" s="9"/>
      <c r="I34" s="9"/>
      <c r="J34" s="9"/>
      <c r="K34" s="9"/>
      <c r="L34" s="9"/>
      <c r="M34" s="76">
        <f t="shared" si="0"/>
        <v>0</v>
      </c>
      <c r="N34" s="76" t="str">
        <f t="shared" si="1"/>
        <v>/</v>
      </c>
      <c r="O34" s="76" t="str">
        <f t="shared" si="2"/>
        <v/>
      </c>
      <c r="P34" s="77" t="str">
        <f t="shared" si="3"/>
        <v/>
      </c>
      <c r="Q34" s="77" t="str">
        <f t="shared" si="4"/>
        <v/>
      </c>
      <c r="R34" s="76" t="str">
        <f t="shared" si="5"/>
        <v>ไม่ผ่าน</v>
      </c>
    </row>
    <row r="35" spans="1:18" s="2" customFormat="1" ht="18" customHeight="1" x14ac:dyDescent="0.45">
      <c r="A35" s="8">
        <v>24</v>
      </c>
      <c r="B35" s="16" t="s">
        <v>87</v>
      </c>
      <c r="C35" s="18" t="s">
        <v>88</v>
      </c>
      <c r="D35" s="9"/>
      <c r="E35" s="9"/>
      <c r="F35" s="9"/>
      <c r="G35" s="9"/>
      <c r="H35" s="9"/>
      <c r="I35" s="9"/>
      <c r="J35" s="9"/>
      <c r="K35" s="9"/>
      <c r="L35" s="9"/>
      <c r="M35" s="76">
        <f t="shared" si="0"/>
        <v>0</v>
      </c>
      <c r="N35" s="76" t="str">
        <f t="shared" si="1"/>
        <v>/</v>
      </c>
      <c r="O35" s="76" t="str">
        <f t="shared" si="2"/>
        <v/>
      </c>
      <c r="P35" s="77" t="str">
        <f t="shared" si="3"/>
        <v/>
      </c>
      <c r="Q35" s="77" t="str">
        <f t="shared" si="4"/>
        <v/>
      </c>
      <c r="R35" s="76" t="str">
        <f t="shared" si="5"/>
        <v>ไม่ผ่าน</v>
      </c>
    </row>
    <row r="36" spans="1:18" s="2" customFormat="1" ht="18" customHeight="1" x14ac:dyDescent="0.45">
      <c r="A36" s="8">
        <v>25</v>
      </c>
      <c r="B36" s="16" t="s">
        <v>89</v>
      </c>
      <c r="C36" s="18" t="s">
        <v>90</v>
      </c>
      <c r="D36" s="9"/>
      <c r="E36" s="9"/>
      <c r="F36" s="9"/>
      <c r="G36" s="9"/>
      <c r="H36" s="9"/>
      <c r="I36" s="9"/>
      <c r="J36" s="9"/>
      <c r="K36" s="9"/>
      <c r="L36" s="9"/>
      <c r="M36" s="76">
        <f t="shared" si="0"/>
        <v>0</v>
      </c>
      <c r="N36" s="76" t="str">
        <f t="shared" si="1"/>
        <v>/</v>
      </c>
      <c r="O36" s="76" t="str">
        <f t="shared" si="2"/>
        <v/>
      </c>
      <c r="P36" s="77" t="str">
        <f t="shared" si="3"/>
        <v/>
      </c>
      <c r="Q36" s="77" t="str">
        <f t="shared" si="4"/>
        <v/>
      </c>
      <c r="R36" s="76" t="str">
        <f t="shared" si="5"/>
        <v>ไม่ผ่าน</v>
      </c>
    </row>
    <row r="37" spans="1:18" s="2" customFormat="1" ht="18" customHeight="1" x14ac:dyDescent="0.45">
      <c r="A37" s="8">
        <v>26</v>
      </c>
      <c r="B37" s="19" t="s">
        <v>91</v>
      </c>
      <c r="C37" s="20" t="s">
        <v>92</v>
      </c>
      <c r="D37" s="9"/>
      <c r="E37" s="9"/>
      <c r="F37" s="9"/>
      <c r="G37" s="9"/>
      <c r="H37" s="9"/>
      <c r="I37" s="9"/>
      <c r="J37" s="9"/>
      <c r="K37" s="9"/>
      <c r="L37" s="9"/>
      <c r="M37" s="76">
        <f t="shared" si="0"/>
        <v>0</v>
      </c>
      <c r="N37" s="76" t="str">
        <f t="shared" si="1"/>
        <v>/</v>
      </c>
      <c r="O37" s="76" t="str">
        <f t="shared" si="2"/>
        <v/>
      </c>
      <c r="P37" s="77" t="str">
        <f t="shared" si="3"/>
        <v/>
      </c>
      <c r="Q37" s="77" t="str">
        <f t="shared" si="4"/>
        <v/>
      </c>
      <c r="R37" s="76" t="str">
        <f t="shared" si="5"/>
        <v>ไม่ผ่าน</v>
      </c>
    </row>
    <row r="38" spans="1:18" s="2" customFormat="1" ht="18" customHeight="1" x14ac:dyDescent="0.45">
      <c r="A38" s="8">
        <v>27</v>
      </c>
      <c r="B38" s="16" t="s">
        <v>93</v>
      </c>
      <c r="C38" s="18" t="s">
        <v>94</v>
      </c>
      <c r="D38" s="9"/>
      <c r="E38" s="9"/>
      <c r="F38" s="9"/>
      <c r="G38" s="9"/>
      <c r="H38" s="9"/>
      <c r="I38" s="9"/>
      <c r="J38" s="9"/>
      <c r="K38" s="9"/>
      <c r="L38" s="9"/>
      <c r="M38" s="76">
        <f t="shared" si="0"/>
        <v>0</v>
      </c>
      <c r="N38" s="76" t="str">
        <f t="shared" si="1"/>
        <v>/</v>
      </c>
      <c r="O38" s="76" t="str">
        <f t="shared" si="2"/>
        <v/>
      </c>
      <c r="P38" s="77" t="str">
        <f t="shared" si="3"/>
        <v/>
      </c>
      <c r="Q38" s="77" t="str">
        <f t="shared" si="4"/>
        <v/>
      </c>
      <c r="R38" s="76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16" t="s">
        <v>95</v>
      </c>
      <c r="C39" s="18" t="s">
        <v>96</v>
      </c>
      <c r="D39" s="9"/>
      <c r="E39" s="9"/>
      <c r="F39" s="9"/>
      <c r="G39" s="9"/>
      <c r="H39" s="9"/>
      <c r="I39" s="9"/>
      <c r="J39" s="9"/>
      <c r="K39" s="9"/>
      <c r="L39" s="9"/>
      <c r="M39" s="76">
        <f t="shared" si="0"/>
        <v>0</v>
      </c>
      <c r="N39" s="76" t="str">
        <f t="shared" si="1"/>
        <v>/</v>
      </c>
      <c r="O39" s="76" t="str">
        <f t="shared" si="2"/>
        <v/>
      </c>
      <c r="P39" s="77" t="str">
        <f t="shared" si="3"/>
        <v/>
      </c>
      <c r="Q39" s="77" t="str">
        <f t="shared" si="4"/>
        <v/>
      </c>
      <c r="R39" s="76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23" t="s">
        <v>97</v>
      </c>
      <c r="C40" s="24" t="s">
        <v>98</v>
      </c>
      <c r="D40" s="9"/>
      <c r="E40" s="9"/>
      <c r="F40" s="9"/>
      <c r="G40" s="9"/>
      <c r="H40" s="9"/>
      <c r="I40" s="9"/>
      <c r="J40" s="9"/>
      <c r="K40" s="9"/>
      <c r="L40" s="9"/>
      <c r="M40" s="76">
        <f t="shared" si="0"/>
        <v>0</v>
      </c>
      <c r="N40" s="76" t="str">
        <f t="shared" si="1"/>
        <v>/</v>
      </c>
      <c r="O40" s="76" t="str">
        <f t="shared" si="2"/>
        <v/>
      </c>
      <c r="P40" s="77" t="str">
        <f t="shared" si="3"/>
        <v/>
      </c>
      <c r="Q40" s="77" t="str">
        <f t="shared" si="4"/>
        <v/>
      </c>
      <c r="R40" s="76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21" t="s">
        <v>99</v>
      </c>
      <c r="C41" s="22" t="s">
        <v>100</v>
      </c>
      <c r="D41" s="9"/>
      <c r="E41" s="9"/>
      <c r="F41" s="9"/>
      <c r="G41" s="9"/>
      <c r="H41" s="9"/>
      <c r="I41" s="9"/>
      <c r="J41" s="9"/>
      <c r="K41" s="9"/>
      <c r="L41" s="9"/>
      <c r="M41" s="76">
        <f t="shared" si="0"/>
        <v>0</v>
      </c>
      <c r="N41" s="76" t="str">
        <f t="shared" si="1"/>
        <v>/</v>
      </c>
      <c r="O41" s="76" t="str">
        <f t="shared" si="2"/>
        <v/>
      </c>
      <c r="P41" s="77" t="str">
        <f t="shared" si="3"/>
        <v/>
      </c>
      <c r="Q41" s="77" t="str">
        <f t="shared" si="4"/>
        <v/>
      </c>
      <c r="R41" s="76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16" t="s">
        <v>89</v>
      </c>
      <c r="C42" s="17" t="s">
        <v>101</v>
      </c>
      <c r="D42" s="9"/>
      <c r="E42" s="9"/>
      <c r="F42" s="9"/>
      <c r="G42" s="9"/>
      <c r="H42" s="9"/>
      <c r="I42" s="9"/>
      <c r="J42" s="9"/>
      <c r="K42" s="9"/>
      <c r="L42" s="9"/>
      <c r="M42" s="76">
        <f t="shared" si="0"/>
        <v>0</v>
      </c>
      <c r="N42" s="76" t="str">
        <f t="shared" si="1"/>
        <v>/</v>
      </c>
      <c r="O42" s="76" t="str">
        <f t="shared" si="2"/>
        <v/>
      </c>
      <c r="P42" s="77" t="str">
        <f t="shared" si="3"/>
        <v/>
      </c>
      <c r="Q42" s="77" t="str">
        <f t="shared" si="4"/>
        <v/>
      </c>
      <c r="R42" s="76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16" t="s">
        <v>102</v>
      </c>
      <c r="C43" s="17" t="s">
        <v>103</v>
      </c>
      <c r="D43" s="9"/>
      <c r="E43" s="9"/>
      <c r="F43" s="9"/>
      <c r="G43" s="9"/>
      <c r="H43" s="9"/>
      <c r="I43" s="9"/>
      <c r="J43" s="9"/>
      <c r="K43" s="9"/>
      <c r="L43" s="9"/>
      <c r="M43" s="76">
        <f t="shared" si="0"/>
        <v>0</v>
      </c>
      <c r="N43" s="76" t="str">
        <f t="shared" si="1"/>
        <v>/</v>
      </c>
      <c r="O43" s="76" t="str">
        <f t="shared" si="2"/>
        <v/>
      </c>
      <c r="P43" s="77" t="str">
        <f t="shared" si="3"/>
        <v/>
      </c>
      <c r="Q43" s="77" t="str">
        <f t="shared" si="4"/>
        <v/>
      </c>
      <c r="R43" s="76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14" t="s">
        <v>104</v>
      </c>
      <c r="C44" s="15" t="s">
        <v>105</v>
      </c>
      <c r="D44" s="9"/>
      <c r="E44" s="9"/>
      <c r="F44" s="9"/>
      <c r="G44" s="9"/>
      <c r="H44" s="9"/>
      <c r="I44" s="9"/>
      <c r="J44" s="9"/>
      <c r="K44" s="9"/>
      <c r="L44" s="9"/>
      <c r="M44" s="76">
        <f t="shared" si="0"/>
        <v>0</v>
      </c>
      <c r="N44" s="76" t="str">
        <f t="shared" si="1"/>
        <v>/</v>
      </c>
      <c r="O44" s="76" t="str">
        <f t="shared" si="2"/>
        <v/>
      </c>
      <c r="P44" s="77" t="str">
        <f t="shared" si="3"/>
        <v/>
      </c>
      <c r="Q44" s="77" t="str">
        <f t="shared" si="4"/>
        <v/>
      </c>
      <c r="R44" s="76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14" t="s">
        <v>106</v>
      </c>
      <c r="C45" s="15" t="s">
        <v>107</v>
      </c>
      <c r="D45" s="9"/>
      <c r="E45" s="9"/>
      <c r="F45" s="9"/>
      <c r="G45" s="9"/>
      <c r="H45" s="9"/>
      <c r="I45" s="9"/>
      <c r="J45" s="9"/>
      <c r="K45" s="9"/>
      <c r="L45" s="9"/>
      <c r="M45" s="76">
        <f t="shared" si="0"/>
        <v>0</v>
      </c>
      <c r="N45" s="76" t="str">
        <f t="shared" si="1"/>
        <v>/</v>
      </c>
      <c r="O45" s="76" t="str">
        <f t="shared" si="2"/>
        <v/>
      </c>
      <c r="P45" s="77" t="str">
        <f t="shared" si="3"/>
        <v/>
      </c>
      <c r="Q45" s="77" t="str">
        <f t="shared" si="4"/>
        <v/>
      </c>
      <c r="R45" s="76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14" t="s">
        <v>108</v>
      </c>
      <c r="C46" s="25" t="s">
        <v>109</v>
      </c>
      <c r="D46" s="9"/>
      <c r="E46" s="9"/>
      <c r="F46" s="9"/>
      <c r="G46" s="9"/>
      <c r="H46" s="9"/>
      <c r="I46" s="9"/>
      <c r="J46" s="9"/>
      <c r="K46" s="9"/>
      <c r="L46" s="9"/>
      <c r="M46" s="76">
        <f t="shared" si="0"/>
        <v>0</v>
      </c>
      <c r="N46" s="76" t="str">
        <f t="shared" si="1"/>
        <v>/</v>
      </c>
      <c r="O46" s="76" t="str">
        <f t="shared" si="2"/>
        <v/>
      </c>
      <c r="P46" s="77" t="str">
        <f t="shared" si="3"/>
        <v/>
      </c>
      <c r="Q46" s="77" t="str">
        <f t="shared" si="4"/>
        <v/>
      </c>
      <c r="R46" s="76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16" t="s">
        <v>110</v>
      </c>
      <c r="C47" s="18" t="s">
        <v>111</v>
      </c>
      <c r="D47" s="9"/>
      <c r="E47" s="9"/>
      <c r="F47" s="9"/>
      <c r="G47" s="9"/>
      <c r="H47" s="9"/>
      <c r="I47" s="9"/>
      <c r="J47" s="9"/>
      <c r="K47" s="9"/>
      <c r="L47" s="9"/>
      <c r="M47" s="76">
        <f t="shared" si="0"/>
        <v>0</v>
      </c>
      <c r="N47" s="76" t="str">
        <f t="shared" si="1"/>
        <v>/</v>
      </c>
      <c r="O47" s="76" t="str">
        <f t="shared" si="2"/>
        <v/>
      </c>
      <c r="P47" s="77" t="str">
        <f t="shared" si="3"/>
        <v/>
      </c>
      <c r="Q47" s="77" t="str">
        <f t="shared" si="4"/>
        <v/>
      </c>
      <c r="R47" s="76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23" t="s">
        <v>112</v>
      </c>
      <c r="C48" s="24" t="s">
        <v>113</v>
      </c>
      <c r="D48" s="9"/>
      <c r="E48" s="9"/>
      <c r="F48" s="9"/>
      <c r="G48" s="9"/>
      <c r="H48" s="9"/>
      <c r="I48" s="9"/>
      <c r="J48" s="9"/>
      <c r="K48" s="9"/>
      <c r="L48" s="9"/>
      <c r="M48" s="76">
        <f t="shared" si="0"/>
        <v>0</v>
      </c>
      <c r="N48" s="76" t="str">
        <f t="shared" si="1"/>
        <v>/</v>
      </c>
      <c r="O48" s="76" t="str">
        <f t="shared" si="2"/>
        <v/>
      </c>
      <c r="P48" s="77" t="str">
        <f t="shared" si="3"/>
        <v/>
      </c>
      <c r="Q48" s="77" t="str">
        <f t="shared" si="4"/>
        <v/>
      </c>
      <c r="R48" s="76" t="str">
        <f t="shared" si="5"/>
        <v>ไม่ผ่าน</v>
      </c>
    </row>
    <row r="49" spans="1:18" s="2" customFormat="1" ht="19.350000000000001" customHeight="1" x14ac:dyDescent="0.45">
      <c r="A49" s="8">
        <v>38</v>
      </c>
      <c r="B49" s="16" t="s">
        <v>114</v>
      </c>
      <c r="C49" s="18" t="s">
        <v>115</v>
      </c>
      <c r="D49" s="9"/>
      <c r="E49" s="9"/>
      <c r="F49" s="9"/>
      <c r="G49" s="9"/>
      <c r="H49" s="9"/>
      <c r="I49" s="9"/>
      <c r="J49" s="9"/>
      <c r="K49" s="9"/>
      <c r="L49" s="9"/>
      <c r="M49" s="76">
        <f t="shared" si="0"/>
        <v>0</v>
      </c>
      <c r="N49" s="76" t="str">
        <f t="shared" si="1"/>
        <v>/</v>
      </c>
      <c r="O49" s="76" t="str">
        <f t="shared" si="2"/>
        <v/>
      </c>
      <c r="P49" s="77" t="str">
        <f t="shared" si="3"/>
        <v/>
      </c>
      <c r="Q49" s="77" t="str">
        <f t="shared" si="4"/>
        <v/>
      </c>
      <c r="R49" s="76" t="str">
        <f t="shared" si="5"/>
        <v>ไม่ผ่าน</v>
      </c>
    </row>
    <row r="50" spans="1:18" s="2" customFormat="1" ht="19.350000000000001" customHeight="1" x14ac:dyDescent="0.45">
      <c r="A50" s="8">
        <v>39</v>
      </c>
      <c r="B50" s="16" t="s">
        <v>116</v>
      </c>
      <c r="C50" s="18" t="s">
        <v>117</v>
      </c>
      <c r="D50" s="9"/>
      <c r="E50" s="9"/>
      <c r="F50" s="9"/>
      <c r="G50" s="9"/>
      <c r="H50" s="9"/>
      <c r="I50" s="9"/>
      <c r="J50" s="9"/>
      <c r="K50" s="9"/>
      <c r="L50" s="9"/>
      <c r="M50" s="76">
        <f t="shared" si="0"/>
        <v>0</v>
      </c>
      <c r="N50" s="76" t="str">
        <f t="shared" si="1"/>
        <v>/</v>
      </c>
      <c r="O50" s="76" t="str">
        <f t="shared" si="2"/>
        <v/>
      </c>
      <c r="P50" s="77" t="str">
        <f t="shared" si="3"/>
        <v/>
      </c>
      <c r="Q50" s="77" t="str">
        <f t="shared" si="4"/>
        <v/>
      </c>
      <c r="R50" s="76" t="str">
        <f t="shared" si="5"/>
        <v>ไม่ผ่าน</v>
      </c>
    </row>
    <row r="51" spans="1:18" s="2" customFormat="1" ht="19.5" customHeight="1" x14ac:dyDescent="0.45">
      <c r="A51" s="43" t="s">
        <v>23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5"/>
      <c r="N51" s="52"/>
      <c r="O51" s="53"/>
      <c r="P51" s="78" t="s">
        <v>9</v>
      </c>
      <c r="Q51" s="79"/>
      <c r="R51" s="76">
        <f>COUNTIF(R12:R50,"ผ่าน")</f>
        <v>0</v>
      </c>
    </row>
    <row r="52" spans="1:18" s="2" customFormat="1" ht="19.5" customHeight="1" x14ac:dyDescent="0.45">
      <c r="A52" s="46" t="s">
        <v>24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8"/>
      <c r="N52" s="54"/>
      <c r="O52" s="55"/>
      <c r="P52" s="78" t="s">
        <v>838</v>
      </c>
      <c r="Q52" s="79"/>
      <c r="R52" s="76">
        <f>COUNTIF(R12:R50,"ไม่ผ่าน")</f>
        <v>39</v>
      </c>
    </row>
    <row r="53" spans="1:18" s="2" customFormat="1" ht="19.5" customHeight="1" x14ac:dyDescent="0.45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1"/>
      <c r="N53" s="56"/>
      <c r="O53" s="57"/>
      <c r="P53" s="41"/>
      <c r="Q53" s="41"/>
      <c r="R53" s="42"/>
    </row>
    <row r="54" spans="1:18" s="2" customFormat="1" ht="19.5" customHeight="1" x14ac:dyDescent="0.45">
      <c r="A54" s="11"/>
      <c r="B54" s="10" t="s">
        <v>22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s="2" customFormat="1" ht="26.25" customHeight="1" x14ac:dyDescent="0.45">
      <c r="A55" s="10"/>
      <c r="B55" s="72" t="s">
        <v>25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</row>
    <row r="56" spans="1:18" s="2" customFormat="1" ht="16.5" customHeight="1" x14ac:dyDescent="0.45">
      <c r="A56" s="11"/>
      <c r="B56" s="73" t="s">
        <v>27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 spans="1:18" s="2" customFormat="1" ht="19.5" customHeight="1" x14ac:dyDescent="0.45">
      <c r="A57" s="11"/>
      <c r="B57" s="73" t="s">
        <v>28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 spans="1:18" s="2" customFormat="1" ht="21" x14ac:dyDescent="0.45">
      <c r="A58" s="11"/>
      <c r="B58" s="80" t="s">
        <v>839</v>
      </c>
      <c r="C58" s="81" t="s">
        <v>840</v>
      </c>
      <c r="D58" s="82" t="s">
        <v>841</v>
      </c>
      <c r="E58" s="82"/>
      <c r="F58" s="82"/>
      <c r="G58" s="82" t="s">
        <v>842</v>
      </c>
      <c r="H58" s="82"/>
      <c r="I58" s="82"/>
      <c r="J58" s="10"/>
      <c r="K58" s="10"/>
      <c r="L58" s="10"/>
      <c r="M58" s="10"/>
      <c r="N58" s="10"/>
      <c r="O58" s="10"/>
      <c r="P58" s="10"/>
      <c r="Q58" s="10"/>
      <c r="R58" s="10"/>
    </row>
    <row r="59" spans="1:18" s="2" customFormat="1" ht="21" x14ac:dyDescent="0.45">
      <c r="A59" s="11"/>
      <c r="B59" s="80"/>
      <c r="C59" s="83" t="s">
        <v>843</v>
      </c>
      <c r="D59" s="84" t="s">
        <v>844</v>
      </c>
      <c r="E59" s="84"/>
      <c r="F59" s="84"/>
      <c r="G59" s="84">
        <f>COUNTIF(N12:N50,"/")</f>
        <v>39</v>
      </c>
      <c r="H59" s="84"/>
      <c r="I59" s="84"/>
      <c r="J59" s="10"/>
      <c r="K59" s="10"/>
      <c r="L59" s="10"/>
      <c r="M59" s="10"/>
      <c r="N59" s="10"/>
      <c r="O59" s="10"/>
      <c r="P59" s="10"/>
      <c r="Q59" s="10"/>
      <c r="R59" s="10"/>
    </row>
    <row r="60" spans="1:18" s="2" customFormat="1" ht="21" x14ac:dyDescent="0.45">
      <c r="A60" s="11"/>
      <c r="B60" s="80"/>
      <c r="C60" s="83" t="s">
        <v>845</v>
      </c>
      <c r="D60" s="84" t="s">
        <v>846</v>
      </c>
      <c r="E60" s="84"/>
      <c r="F60" s="84"/>
      <c r="G60" s="84">
        <f>COUNTIF(O12:O50,"/")</f>
        <v>0</v>
      </c>
      <c r="H60" s="84"/>
      <c r="I60" s="84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21" x14ac:dyDescent="0.45">
      <c r="A61" s="11"/>
      <c r="B61" s="80"/>
      <c r="C61" s="83" t="s">
        <v>847</v>
      </c>
      <c r="D61" s="84" t="s">
        <v>848</v>
      </c>
      <c r="E61" s="84"/>
      <c r="F61" s="84"/>
      <c r="G61" s="84">
        <f>COUNTIF(P12:P50,"/")</f>
        <v>0</v>
      </c>
      <c r="H61" s="84"/>
      <c r="I61" s="84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2" customFormat="1" ht="21" x14ac:dyDescent="0.45">
      <c r="A62" s="11"/>
      <c r="B62" s="80"/>
      <c r="C62" s="83" t="s">
        <v>849</v>
      </c>
      <c r="D62" s="84" t="s">
        <v>850</v>
      </c>
      <c r="E62" s="84"/>
      <c r="F62" s="84"/>
      <c r="G62" s="84">
        <f>COUNTIF(Q12:Q50,"/")</f>
        <v>0</v>
      </c>
      <c r="H62" s="84"/>
      <c r="I62" s="84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2" customFormat="1" ht="21" x14ac:dyDescent="0.4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2" customFormat="1" ht="18.75" x14ac:dyDescent="0.3"/>
    <row r="65" spans="1:1" s="2" customFormat="1" ht="18.75" x14ac:dyDescent="0.3">
      <c r="A65" s="3"/>
    </row>
    <row r="66" spans="1:1" s="2" customFormat="1" ht="18.75" x14ac:dyDescent="0.3"/>
    <row r="67" spans="1:1" s="2" customFormat="1" ht="18.75" x14ac:dyDescent="0.3">
      <c r="A67" s="3"/>
    </row>
    <row r="68" spans="1:1" s="2" customFormat="1" ht="18.75" x14ac:dyDescent="0.3">
      <c r="A68" s="3"/>
    </row>
    <row r="69" spans="1:1" s="2" customFormat="1" ht="18.75" x14ac:dyDescent="0.3">
      <c r="A69" s="3"/>
    </row>
    <row r="70" spans="1:1" s="2" customFormat="1" ht="18.75" x14ac:dyDescent="0.3">
      <c r="A70" s="3"/>
    </row>
    <row r="71" spans="1:1" s="2" customFormat="1" ht="18.75" x14ac:dyDescent="0.3">
      <c r="A71" s="3"/>
    </row>
    <row r="72" spans="1:1" s="2" customFormat="1" ht="18.75" x14ac:dyDescent="0.3">
      <c r="A72" s="3"/>
    </row>
    <row r="73" spans="1:1" s="2" customFormat="1" ht="18.75" x14ac:dyDescent="0.3"/>
    <row r="74" spans="1:1" s="2" customFormat="1" ht="18.75" x14ac:dyDescent="0.3"/>
    <row r="75" spans="1:1" s="2" customFormat="1" ht="18.75" x14ac:dyDescent="0.3"/>
    <row r="76" spans="1:1" s="2" customFormat="1" ht="18.75" x14ac:dyDescent="0.3">
      <c r="A76" s="3"/>
    </row>
    <row r="77" spans="1:1" s="2" customFormat="1" ht="18.75" x14ac:dyDescent="0.3">
      <c r="A77" s="3"/>
    </row>
    <row r="78" spans="1:1" s="2" customFormat="1" ht="18.75" x14ac:dyDescent="0.3">
      <c r="A78" s="3"/>
    </row>
    <row r="79" spans="1:1" s="2" customFormat="1" ht="18.75" x14ac:dyDescent="0.3">
      <c r="A79" s="3"/>
    </row>
    <row r="80" spans="1:1" s="4" customFormat="1" ht="18" x14ac:dyDescent="0.25"/>
    <row r="81" s="4" customFormat="1" ht="18" x14ac:dyDescent="0.25"/>
    <row r="82" s="4" customFormat="1" ht="18" x14ac:dyDescent="0.25"/>
    <row r="83" s="4" customFormat="1" ht="18" x14ac:dyDescent="0.25"/>
  </sheetData>
  <mergeCells count="31">
    <mergeCell ref="P52:Q52"/>
    <mergeCell ref="B58:B62"/>
    <mergeCell ref="D58:F58"/>
    <mergeCell ref="G58:I58"/>
    <mergeCell ref="D59:F59"/>
    <mergeCell ref="G59:I59"/>
    <mergeCell ref="D60:F60"/>
    <mergeCell ref="G60:I60"/>
    <mergeCell ref="D61:F61"/>
    <mergeCell ref="G61:I61"/>
    <mergeCell ref="D62:F62"/>
    <mergeCell ref="G62:I62"/>
    <mergeCell ref="B55:R55"/>
    <mergeCell ref="B56:R56"/>
    <mergeCell ref="B57:R57"/>
    <mergeCell ref="A51:M51"/>
    <mergeCell ref="A52:M53"/>
    <mergeCell ref="N51:O53"/>
    <mergeCell ref="P51:Q51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93"/>
  <sheetViews>
    <sheetView view="pageLayout" topLeftCell="A60" zoomScale="110" zoomScalePageLayoutView="110" workbookViewId="0">
      <selection activeCell="B68" sqref="B68:I72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0" t="s">
        <v>33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s="1" customFormat="1" ht="18" customHeight="1" x14ac:dyDescent="0.35">
      <c r="A7" s="60" t="s">
        <v>26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8" s="13" customFormat="1" ht="20.25" customHeight="1" x14ac:dyDescent="0.2">
      <c r="A8" s="12" t="s">
        <v>29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1" t="s">
        <v>0</v>
      </c>
      <c r="B9" s="62" t="s">
        <v>1</v>
      </c>
      <c r="C9" s="63"/>
      <c r="D9" s="68" t="s">
        <v>2</v>
      </c>
      <c r="E9" s="68"/>
      <c r="F9" s="68"/>
      <c r="G9" s="68"/>
      <c r="H9" s="68"/>
      <c r="I9" s="68"/>
      <c r="J9" s="68"/>
      <c r="K9" s="68"/>
      <c r="L9" s="68"/>
      <c r="M9" s="69" t="s">
        <v>3</v>
      </c>
      <c r="N9" s="68" t="s">
        <v>4</v>
      </c>
      <c r="O9" s="68"/>
      <c r="P9" s="68"/>
      <c r="Q9" s="68"/>
      <c r="R9" s="61" t="s">
        <v>5</v>
      </c>
    </row>
    <row r="10" spans="1:18" s="2" customFormat="1" ht="18.75" customHeight="1" x14ac:dyDescent="0.45">
      <c r="A10" s="61"/>
      <c r="B10" s="64"/>
      <c r="C10" s="65"/>
      <c r="D10" s="58" t="s">
        <v>6</v>
      </c>
      <c r="E10" s="59"/>
      <c r="F10" s="58" t="s">
        <v>7</v>
      </c>
      <c r="G10" s="70"/>
      <c r="H10" s="70"/>
      <c r="I10" s="70"/>
      <c r="J10" s="70"/>
      <c r="K10" s="70"/>
      <c r="L10" s="59"/>
      <c r="M10" s="69"/>
      <c r="N10" s="71" t="s">
        <v>8</v>
      </c>
      <c r="O10" s="68" t="s">
        <v>9</v>
      </c>
      <c r="P10" s="68"/>
      <c r="Q10" s="68"/>
      <c r="R10" s="61"/>
    </row>
    <row r="11" spans="1:18" s="2" customFormat="1" ht="126" customHeight="1" x14ac:dyDescent="0.3">
      <c r="A11" s="61"/>
      <c r="B11" s="66"/>
      <c r="C11" s="67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69"/>
      <c r="N11" s="71"/>
      <c r="O11" s="7" t="s">
        <v>19</v>
      </c>
      <c r="P11" s="7" t="s">
        <v>20</v>
      </c>
      <c r="Q11" s="7" t="s">
        <v>21</v>
      </c>
      <c r="R11" s="61"/>
    </row>
    <row r="12" spans="1:18" s="2" customFormat="1" ht="18" customHeight="1" x14ac:dyDescent="0.45">
      <c r="A12" s="8">
        <v>1</v>
      </c>
      <c r="B12" s="21" t="s">
        <v>118</v>
      </c>
      <c r="C12" s="22" t="s">
        <v>119</v>
      </c>
      <c r="D12" s="9"/>
      <c r="E12" s="9"/>
      <c r="F12" s="9"/>
      <c r="G12" s="9"/>
      <c r="H12" s="9"/>
      <c r="I12" s="9"/>
      <c r="J12" s="9"/>
      <c r="K12" s="9"/>
      <c r="L12" s="9"/>
      <c r="M12" s="76">
        <f>D12+E12+F12+G12+H12+I12+J12+K12+L12</f>
        <v>0</v>
      </c>
      <c r="N12" s="76" t="str">
        <f>IF(M12&lt;=19,"/","")</f>
        <v>/</v>
      </c>
      <c r="O12" s="76" t="str">
        <f>IF(AND(M12&gt;19,M12&lt;=26),"/","")</f>
        <v/>
      </c>
      <c r="P12" s="77" t="str">
        <f>IF(AND(M12&gt;26,M12&lt;=33),"/","")</f>
        <v/>
      </c>
      <c r="Q12" s="77" t="str">
        <f>IF(AND(M12&gt;33,M12&lt;=40),"/","")</f>
        <v/>
      </c>
      <c r="R12" s="76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26" t="s">
        <v>120</v>
      </c>
      <c r="C13" s="26" t="s">
        <v>121</v>
      </c>
      <c r="D13" s="9"/>
      <c r="E13" s="9"/>
      <c r="F13" s="9"/>
      <c r="G13" s="9"/>
      <c r="H13" s="9"/>
      <c r="I13" s="9"/>
      <c r="J13" s="9"/>
      <c r="K13" s="9"/>
      <c r="L13" s="9"/>
      <c r="M13" s="76">
        <f t="shared" ref="M13:M60" si="0">D13+E13+F13+G13+H13+I13+J13+K13+L13</f>
        <v>0</v>
      </c>
      <c r="N13" s="76" t="str">
        <f t="shared" ref="N13:N60" si="1">IF(M13&lt;=19,"/","")</f>
        <v>/</v>
      </c>
      <c r="O13" s="76" t="str">
        <f t="shared" ref="O13:O60" si="2">IF(AND(M13&gt;19,M13&lt;=26),"/","")</f>
        <v/>
      </c>
      <c r="P13" s="77" t="str">
        <f t="shared" ref="P13:P60" si="3">IF(AND(M13&gt;26,M13&lt;=33),"/","")</f>
        <v/>
      </c>
      <c r="Q13" s="77" t="str">
        <f t="shared" ref="Q13:Q60" si="4">IF(AND(M13&gt;33,M13&lt;=40),"/","")</f>
        <v/>
      </c>
      <c r="R13" s="76" t="str">
        <f t="shared" ref="R13:R60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16" t="s">
        <v>122</v>
      </c>
      <c r="C14" s="18" t="s">
        <v>123</v>
      </c>
      <c r="D14" s="9"/>
      <c r="E14" s="9"/>
      <c r="F14" s="9"/>
      <c r="G14" s="9"/>
      <c r="H14" s="9"/>
      <c r="I14" s="9"/>
      <c r="J14" s="9"/>
      <c r="K14" s="9"/>
      <c r="L14" s="9"/>
      <c r="M14" s="76">
        <f t="shared" si="0"/>
        <v>0</v>
      </c>
      <c r="N14" s="76" t="str">
        <f t="shared" si="1"/>
        <v>/</v>
      </c>
      <c r="O14" s="76" t="str">
        <f t="shared" si="2"/>
        <v/>
      </c>
      <c r="P14" s="77" t="str">
        <f t="shared" si="3"/>
        <v/>
      </c>
      <c r="Q14" s="77" t="str">
        <f t="shared" si="4"/>
        <v/>
      </c>
      <c r="R14" s="76" t="str">
        <f t="shared" si="5"/>
        <v>ไม่ผ่าน</v>
      </c>
    </row>
    <row r="15" spans="1:18" s="2" customFormat="1" ht="18" customHeight="1" x14ac:dyDescent="0.45">
      <c r="A15" s="8">
        <v>4</v>
      </c>
      <c r="B15" s="16" t="s">
        <v>124</v>
      </c>
      <c r="C15" s="17" t="s">
        <v>125</v>
      </c>
      <c r="D15" s="9"/>
      <c r="E15" s="9"/>
      <c r="F15" s="9"/>
      <c r="G15" s="9"/>
      <c r="H15" s="9"/>
      <c r="I15" s="9"/>
      <c r="J15" s="9"/>
      <c r="K15" s="9"/>
      <c r="L15" s="9"/>
      <c r="M15" s="76">
        <f t="shared" si="0"/>
        <v>0</v>
      </c>
      <c r="N15" s="76" t="str">
        <f t="shared" si="1"/>
        <v>/</v>
      </c>
      <c r="O15" s="76" t="str">
        <f t="shared" si="2"/>
        <v/>
      </c>
      <c r="P15" s="77" t="str">
        <f t="shared" si="3"/>
        <v/>
      </c>
      <c r="Q15" s="77" t="str">
        <f t="shared" si="4"/>
        <v/>
      </c>
      <c r="R15" s="76" t="str">
        <f t="shared" si="5"/>
        <v>ไม่ผ่าน</v>
      </c>
    </row>
    <row r="16" spans="1:18" s="2" customFormat="1" ht="18" customHeight="1" x14ac:dyDescent="0.45">
      <c r="A16" s="8">
        <v>5</v>
      </c>
      <c r="B16" s="14" t="s">
        <v>126</v>
      </c>
      <c r="C16" s="15" t="s">
        <v>127</v>
      </c>
      <c r="D16" s="9"/>
      <c r="E16" s="9"/>
      <c r="F16" s="9"/>
      <c r="G16" s="9"/>
      <c r="H16" s="9"/>
      <c r="I16" s="9"/>
      <c r="J16" s="9"/>
      <c r="K16" s="9"/>
      <c r="L16" s="9"/>
      <c r="M16" s="76">
        <f t="shared" si="0"/>
        <v>0</v>
      </c>
      <c r="N16" s="76" t="str">
        <f t="shared" si="1"/>
        <v>/</v>
      </c>
      <c r="O16" s="76" t="str">
        <f t="shared" si="2"/>
        <v/>
      </c>
      <c r="P16" s="77" t="str">
        <f t="shared" si="3"/>
        <v/>
      </c>
      <c r="Q16" s="77" t="str">
        <f t="shared" si="4"/>
        <v/>
      </c>
      <c r="R16" s="76" t="str">
        <f t="shared" si="5"/>
        <v>ไม่ผ่าน</v>
      </c>
    </row>
    <row r="17" spans="1:18" s="2" customFormat="1" ht="18" customHeight="1" x14ac:dyDescent="0.45">
      <c r="A17" s="8">
        <v>6</v>
      </c>
      <c r="B17" s="14" t="s">
        <v>128</v>
      </c>
      <c r="C17" s="15" t="s">
        <v>129</v>
      </c>
      <c r="D17" s="9"/>
      <c r="E17" s="9"/>
      <c r="F17" s="9"/>
      <c r="G17" s="9"/>
      <c r="H17" s="9"/>
      <c r="I17" s="9"/>
      <c r="J17" s="9"/>
      <c r="K17" s="9"/>
      <c r="L17" s="9"/>
      <c r="M17" s="76">
        <f t="shared" si="0"/>
        <v>0</v>
      </c>
      <c r="N17" s="76" t="str">
        <f t="shared" si="1"/>
        <v>/</v>
      </c>
      <c r="O17" s="76" t="str">
        <f t="shared" si="2"/>
        <v/>
      </c>
      <c r="P17" s="77" t="str">
        <f t="shared" si="3"/>
        <v/>
      </c>
      <c r="Q17" s="77" t="str">
        <f t="shared" si="4"/>
        <v/>
      </c>
      <c r="R17" s="76" t="str">
        <f t="shared" si="5"/>
        <v>ไม่ผ่าน</v>
      </c>
    </row>
    <row r="18" spans="1:18" s="2" customFormat="1" ht="18" customHeight="1" x14ac:dyDescent="0.45">
      <c r="A18" s="8">
        <v>7</v>
      </c>
      <c r="B18" s="14" t="s">
        <v>130</v>
      </c>
      <c r="C18" s="15" t="s">
        <v>131</v>
      </c>
      <c r="D18" s="9"/>
      <c r="E18" s="9"/>
      <c r="F18" s="9"/>
      <c r="G18" s="9"/>
      <c r="H18" s="9"/>
      <c r="I18" s="9"/>
      <c r="J18" s="9"/>
      <c r="K18" s="9"/>
      <c r="L18" s="9"/>
      <c r="M18" s="76">
        <f t="shared" si="0"/>
        <v>0</v>
      </c>
      <c r="N18" s="76" t="str">
        <f t="shared" si="1"/>
        <v>/</v>
      </c>
      <c r="O18" s="76" t="str">
        <f t="shared" si="2"/>
        <v/>
      </c>
      <c r="P18" s="77" t="str">
        <f t="shared" si="3"/>
        <v/>
      </c>
      <c r="Q18" s="77" t="str">
        <f t="shared" si="4"/>
        <v/>
      </c>
      <c r="R18" s="76" t="str">
        <f t="shared" si="5"/>
        <v>ไม่ผ่าน</v>
      </c>
    </row>
    <row r="19" spans="1:18" s="2" customFormat="1" ht="18" customHeight="1" x14ac:dyDescent="0.45">
      <c r="A19" s="8">
        <v>8</v>
      </c>
      <c r="B19" s="21" t="s">
        <v>132</v>
      </c>
      <c r="C19" s="22" t="s">
        <v>133</v>
      </c>
      <c r="D19" s="9"/>
      <c r="E19" s="9"/>
      <c r="F19" s="9"/>
      <c r="G19" s="9"/>
      <c r="H19" s="9"/>
      <c r="I19" s="9"/>
      <c r="J19" s="9"/>
      <c r="K19" s="9"/>
      <c r="L19" s="9"/>
      <c r="M19" s="76">
        <f t="shared" si="0"/>
        <v>0</v>
      </c>
      <c r="N19" s="76" t="str">
        <f t="shared" si="1"/>
        <v>/</v>
      </c>
      <c r="O19" s="76" t="str">
        <f t="shared" si="2"/>
        <v/>
      </c>
      <c r="P19" s="77" t="str">
        <f t="shared" si="3"/>
        <v/>
      </c>
      <c r="Q19" s="77" t="str">
        <f t="shared" si="4"/>
        <v/>
      </c>
      <c r="R19" s="76" t="str">
        <f t="shared" si="5"/>
        <v>ไม่ผ่าน</v>
      </c>
    </row>
    <row r="20" spans="1:18" s="2" customFormat="1" ht="18" customHeight="1" x14ac:dyDescent="0.45">
      <c r="A20" s="8">
        <v>9</v>
      </c>
      <c r="B20" s="16" t="s">
        <v>134</v>
      </c>
      <c r="C20" s="17" t="s">
        <v>135</v>
      </c>
      <c r="D20" s="9"/>
      <c r="E20" s="9"/>
      <c r="F20" s="9"/>
      <c r="G20" s="9"/>
      <c r="H20" s="9"/>
      <c r="I20" s="9"/>
      <c r="J20" s="9"/>
      <c r="K20" s="9"/>
      <c r="L20" s="9"/>
      <c r="M20" s="76">
        <f t="shared" si="0"/>
        <v>0</v>
      </c>
      <c r="N20" s="76" t="str">
        <f t="shared" si="1"/>
        <v>/</v>
      </c>
      <c r="O20" s="76" t="str">
        <f t="shared" si="2"/>
        <v/>
      </c>
      <c r="P20" s="77" t="str">
        <f t="shared" si="3"/>
        <v/>
      </c>
      <c r="Q20" s="77" t="str">
        <f t="shared" si="4"/>
        <v/>
      </c>
      <c r="R20" s="76" t="str">
        <f t="shared" si="5"/>
        <v>ไม่ผ่าน</v>
      </c>
    </row>
    <row r="21" spans="1:18" s="2" customFormat="1" ht="18" customHeight="1" x14ac:dyDescent="0.45">
      <c r="A21" s="8">
        <v>10</v>
      </c>
      <c r="B21" s="21" t="s">
        <v>136</v>
      </c>
      <c r="C21" s="22" t="s">
        <v>137</v>
      </c>
      <c r="D21" s="9"/>
      <c r="E21" s="9"/>
      <c r="F21" s="9"/>
      <c r="G21" s="9"/>
      <c r="H21" s="9"/>
      <c r="I21" s="9"/>
      <c r="J21" s="9"/>
      <c r="K21" s="9"/>
      <c r="L21" s="9"/>
      <c r="M21" s="76">
        <f t="shared" si="0"/>
        <v>0</v>
      </c>
      <c r="N21" s="76" t="str">
        <f t="shared" si="1"/>
        <v>/</v>
      </c>
      <c r="O21" s="76" t="str">
        <f t="shared" si="2"/>
        <v/>
      </c>
      <c r="P21" s="77" t="str">
        <f t="shared" si="3"/>
        <v/>
      </c>
      <c r="Q21" s="77" t="str">
        <f t="shared" si="4"/>
        <v/>
      </c>
      <c r="R21" s="76" t="str">
        <f t="shared" si="5"/>
        <v>ไม่ผ่าน</v>
      </c>
    </row>
    <row r="22" spans="1:18" s="2" customFormat="1" ht="18" customHeight="1" x14ac:dyDescent="0.45">
      <c r="A22" s="8">
        <v>11</v>
      </c>
      <c r="B22" s="23" t="s">
        <v>138</v>
      </c>
      <c r="C22" s="27" t="s">
        <v>139</v>
      </c>
      <c r="D22" s="9"/>
      <c r="E22" s="9"/>
      <c r="F22" s="9"/>
      <c r="G22" s="9"/>
      <c r="H22" s="9"/>
      <c r="I22" s="9"/>
      <c r="J22" s="9"/>
      <c r="K22" s="9"/>
      <c r="L22" s="9"/>
      <c r="M22" s="76">
        <f t="shared" si="0"/>
        <v>0</v>
      </c>
      <c r="N22" s="76" t="str">
        <f t="shared" si="1"/>
        <v>/</v>
      </c>
      <c r="O22" s="76" t="str">
        <f t="shared" si="2"/>
        <v/>
      </c>
      <c r="P22" s="77" t="str">
        <f t="shared" si="3"/>
        <v/>
      </c>
      <c r="Q22" s="77" t="str">
        <f t="shared" si="4"/>
        <v/>
      </c>
      <c r="R22" s="76" t="str">
        <f t="shared" si="5"/>
        <v>ไม่ผ่าน</v>
      </c>
    </row>
    <row r="23" spans="1:18" s="2" customFormat="1" ht="18" customHeight="1" x14ac:dyDescent="0.45">
      <c r="A23" s="8">
        <v>12</v>
      </c>
      <c r="B23" s="21" t="s">
        <v>140</v>
      </c>
      <c r="C23" s="22" t="s">
        <v>141</v>
      </c>
      <c r="D23" s="9"/>
      <c r="E23" s="9"/>
      <c r="F23" s="9"/>
      <c r="G23" s="9"/>
      <c r="H23" s="9"/>
      <c r="I23" s="9"/>
      <c r="J23" s="9"/>
      <c r="K23" s="9"/>
      <c r="L23" s="9"/>
      <c r="M23" s="76">
        <f t="shared" si="0"/>
        <v>0</v>
      </c>
      <c r="N23" s="76" t="str">
        <f t="shared" si="1"/>
        <v>/</v>
      </c>
      <c r="O23" s="76" t="str">
        <f t="shared" si="2"/>
        <v/>
      </c>
      <c r="P23" s="77" t="str">
        <f t="shared" si="3"/>
        <v/>
      </c>
      <c r="Q23" s="77" t="str">
        <f t="shared" si="4"/>
        <v/>
      </c>
      <c r="R23" s="76" t="str">
        <f t="shared" si="5"/>
        <v>ไม่ผ่าน</v>
      </c>
    </row>
    <row r="24" spans="1:18" s="2" customFormat="1" ht="18" customHeight="1" x14ac:dyDescent="0.45">
      <c r="A24" s="8">
        <v>13</v>
      </c>
      <c r="B24" s="14" t="s">
        <v>142</v>
      </c>
      <c r="C24" s="15" t="s">
        <v>143</v>
      </c>
      <c r="D24" s="9"/>
      <c r="E24" s="9"/>
      <c r="F24" s="9"/>
      <c r="G24" s="9"/>
      <c r="H24" s="9"/>
      <c r="I24" s="9"/>
      <c r="J24" s="9"/>
      <c r="K24" s="9"/>
      <c r="L24" s="9"/>
      <c r="M24" s="76">
        <f t="shared" si="0"/>
        <v>0</v>
      </c>
      <c r="N24" s="76" t="str">
        <f t="shared" si="1"/>
        <v>/</v>
      </c>
      <c r="O24" s="76" t="str">
        <f t="shared" si="2"/>
        <v/>
      </c>
      <c r="P24" s="77" t="str">
        <f t="shared" si="3"/>
        <v/>
      </c>
      <c r="Q24" s="77" t="str">
        <f t="shared" si="4"/>
        <v/>
      </c>
      <c r="R24" s="76" t="str">
        <f t="shared" si="5"/>
        <v>ไม่ผ่าน</v>
      </c>
    </row>
    <row r="25" spans="1:18" s="2" customFormat="1" ht="18" customHeight="1" x14ac:dyDescent="0.45">
      <c r="A25" s="8">
        <v>14</v>
      </c>
      <c r="B25" s="21" t="s">
        <v>144</v>
      </c>
      <c r="C25" s="22" t="s">
        <v>145</v>
      </c>
      <c r="D25" s="9"/>
      <c r="E25" s="9"/>
      <c r="F25" s="9"/>
      <c r="G25" s="9"/>
      <c r="H25" s="9"/>
      <c r="I25" s="9"/>
      <c r="J25" s="9"/>
      <c r="K25" s="9"/>
      <c r="L25" s="9"/>
      <c r="M25" s="76">
        <f t="shared" si="0"/>
        <v>0</v>
      </c>
      <c r="N25" s="76" t="str">
        <f t="shared" si="1"/>
        <v>/</v>
      </c>
      <c r="O25" s="76" t="str">
        <f t="shared" si="2"/>
        <v/>
      </c>
      <c r="P25" s="77" t="str">
        <f t="shared" si="3"/>
        <v/>
      </c>
      <c r="Q25" s="77" t="str">
        <f t="shared" si="4"/>
        <v/>
      </c>
      <c r="R25" s="76" t="str">
        <f t="shared" si="5"/>
        <v>ไม่ผ่าน</v>
      </c>
    </row>
    <row r="26" spans="1:18" s="2" customFormat="1" ht="18" customHeight="1" x14ac:dyDescent="0.45">
      <c r="A26" s="8">
        <v>15</v>
      </c>
      <c r="B26" s="16" t="s">
        <v>146</v>
      </c>
      <c r="C26" s="18" t="s">
        <v>147</v>
      </c>
      <c r="D26" s="9"/>
      <c r="E26" s="9"/>
      <c r="F26" s="9"/>
      <c r="G26" s="9"/>
      <c r="H26" s="9"/>
      <c r="I26" s="9"/>
      <c r="J26" s="9"/>
      <c r="K26" s="9"/>
      <c r="L26" s="9"/>
      <c r="M26" s="76">
        <f t="shared" si="0"/>
        <v>0</v>
      </c>
      <c r="N26" s="76" t="str">
        <f t="shared" si="1"/>
        <v>/</v>
      </c>
      <c r="O26" s="76" t="str">
        <f t="shared" si="2"/>
        <v/>
      </c>
      <c r="P26" s="77" t="str">
        <f t="shared" si="3"/>
        <v/>
      </c>
      <c r="Q26" s="77" t="str">
        <f t="shared" si="4"/>
        <v/>
      </c>
      <c r="R26" s="76" t="str">
        <f t="shared" si="5"/>
        <v>ไม่ผ่าน</v>
      </c>
    </row>
    <row r="27" spans="1:18" s="2" customFormat="1" ht="18" customHeight="1" x14ac:dyDescent="0.45">
      <c r="A27" s="8">
        <v>16</v>
      </c>
      <c r="B27" s="16" t="s">
        <v>148</v>
      </c>
      <c r="C27" s="18" t="s">
        <v>149</v>
      </c>
      <c r="D27" s="9"/>
      <c r="E27" s="9"/>
      <c r="F27" s="9"/>
      <c r="G27" s="9"/>
      <c r="H27" s="9"/>
      <c r="I27" s="9"/>
      <c r="J27" s="9"/>
      <c r="K27" s="9"/>
      <c r="L27" s="9"/>
      <c r="M27" s="76">
        <f t="shared" si="0"/>
        <v>0</v>
      </c>
      <c r="N27" s="76" t="str">
        <f t="shared" si="1"/>
        <v>/</v>
      </c>
      <c r="O27" s="76" t="str">
        <f t="shared" si="2"/>
        <v/>
      </c>
      <c r="P27" s="77" t="str">
        <f t="shared" si="3"/>
        <v/>
      </c>
      <c r="Q27" s="77" t="str">
        <f t="shared" si="4"/>
        <v/>
      </c>
      <c r="R27" s="76" t="str">
        <f t="shared" si="5"/>
        <v>ไม่ผ่าน</v>
      </c>
    </row>
    <row r="28" spans="1:18" s="2" customFormat="1" ht="18" customHeight="1" x14ac:dyDescent="0.45">
      <c r="A28" s="8">
        <v>17</v>
      </c>
      <c r="B28" s="16" t="s">
        <v>150</v>
      </c>
      <c r="C28" s="18" t="s">
        <v>151</v>
      </c>
      <c r="D28" s="9"/>
      <c r="E28" s="9"/>
      <c r="F28" s="9"/>
      <c r="G28" s="9"/>
      <c r="H28" s="9"/>
      <c r="I28" s="9"/>
      <c r="J28" s="9"/>
      <c r="K28" s="9"/>
      <c r="L28" s="9"/>
      <c r="M28" s="76">
        <f t="shared" si="0"/>
        <v>0</v>
      </c>
      <c r="N28" s="76" t="str">
        <f t="shared" si="1"/>
        <v>/</v>
      </c>
      <c r="O28" s="76" t="str">
        <f t="shared" si="2"/>
        <v/>
      </c>
      <c r="P28" s="77" t="str">
        <f t="shared" si="3"/>
        <v/>
      </c>
      <c r="Q28" s="77" t="str">
        <f t="shared" si="4"/>
        <v/>
      </c>
      <c r="R28" s="76" t="str">
        <f t="shared" si="5"/>
        <v>ไม่ผ่าน</v>
      </c>
    </row>
    <row r="29" spans="1:18" s="2" customFormat="1" ht="18" customHeight="1" x14ac:dyDescent="0.45">
      <c r="A29" s="8">
        <v>18</v>
      </c>
      <c r="B29" s="16" t="s">
        <v>152</v>
      </c>
      <c r="C29" s="18" t="s">
        <v>153</v>
      </c>
      <c r="D29" s="9"/>
      <c r="E29" s="9"/>
      <c r="F29" s="9"/>
      <c r="G29" s="9"/>
      <c r="H29" s="9"/>
      <c r="I29" s="9"/>
      <c r="J29" s="9"/>
      <c r="K29" s="9"/>
      <c r="L29" s="9"/>
      <c r="M29" s="76">
        <f t="shared" si="0"/>
        <v>0</v>
      </c>
      <c r="N29" s="76" t="str">
        <f t="shared" si="1"/>
        <v>/</v>
      </c>
      <c r="O29" s="76" t="str">
        <f t="shared" si="2"/>
        <v/>
      </c>
      <c r="P29" s="77" t="str">
        <f t="shared" si="3"/>
        <v/>
      </c>
      <c r="Q29" s="77" t="str">
        <f t="shared" si="4"/>
        <v/>
      </c>
      <c r="R29" s="76" t="str">
        <f t="shared" si="5"/>
        <v>ไม่ผ่าน</v>
      </c>
    </row>
    <row r="30" spans="1:18" s="2" customFormat="1" ht="18" customHeight="1" x14ac:dyDescent="0.45">
      <c r="A30" s="8">
        <v>19</v>
      </c>
      <c r="B30" s="16" t="s">
        <v>154</v>
      </c>
      <c r="C30" s="17" t="s">
        <v>155</v>
      </c>
      <c r="D30" s="9"/>
      <c r="E30" s="9"/>
      <c r="F30" s="9"/>
      <c r="G30" s="9"/>
      <c r="H30" s="9"/>
      <c r="I30" s="9"/>
      <c r="J30" s="9"/>
      <c r="K30" s="9"/>
      <c r="L30" s="9"/>
      <c r="M30" s="76">
        <f t="shared" si="0"/>
        <v>0</v>
      </c>
      <c r="N30" s="76" t="str">
        <f t="shared" si="1"/>
        <v>/</v>
      </c>
      <c r="O30" s="76" t="str">
        <f t="shared" si="2"/>
        <v/>
      </c>
      <c r="P30" s="77" t="str">
        <f t="shared" si="3"/>
        <v/>
      </c>
      <c r="Q30" s="77" t="str">
        <f t="shared" si="4"/>
        <v/>
      </c>
      <c r="R30" s="76" t="str">
        <f t="shared" si="5"/>
        <v>ไม่ผ่าน</v>
      </c>
    </row>
    <row r="31" spans="1:18" s="2" customFormat="1" ht="18" customHeight="1" x14ac:dyDescent="0.45">
      <c r="A31" s="8">
        <v>20</v>
      </c>
      <c r="B31" s="16" t="s">
        <v>156</v>
      </c>
      <c r="C31" s="18" t="s">
        <v>157</v>
      </c>
      <c r="D31" s="9"/>
      <c r="E31" s="9"/>
      <c r="F31" s="9"/>
      <c r="G31" s="9"/>
      <c r="H31" s="9"/>
      <c r="I31" s="9"/>
      <c r="J31" s="9"/>
      <c r="K31" s="9"/>
      <c r="L31" s="9"/>
      <c r="M31" s="76">
        <f t="shared" si="0"/>
        <v>0</v>
      </c>
      <c r="N31" s="76" t="str">
        <f t="shared" si="1"/>
        <v>/</v>
      </c>
      <c r="O31" s="76" t="str">
        <f t="shared" si="2"/>
        <v/>
      </c>
      <c r="P31" s="77" t="str">
        <f t="shared" si="3"/>
        <v/>
      </c>
      <c r="Q31" s="77" t="str">
        <f t="shared" si="4"/>
        <v/>
      </c>
      <c r="R31" s="76" t="str">
        <f t="shared" si="5"/>
        <v>ไม่ผ่าน</v>
      </c>
    </row>
    <row r="32" spans="1:18" s="2" customFormat="1" ht="18" customHeight="1" x14ac:dyDescent="0.45">
      <c r="A32" s="8">
        <v>21</v>
      </c>
      <c r="B32" s="16" t="s">
        <v>158</v>
      </c>
      <c r="C32" s="18" t="s">
        <v>159</v>
      </c>
      <c r="D32" s="9"/>
      <c r="E32" s="9"/>
      <c r="F32" s="9"/>
      <c r="G32" s="9"/>
      <c r="H32" s="9"/>
      <c r="I32" s="9"/>
      <c r="J32" s="9"/>
      <c r="K32" s="9"/>
      <c r="L32" s="9"/>
      <c r="M32" s="76">
        <f t="shared" si="0"/>
        <v>0</v>
      </c>
      <c r="N32" s="76" t="str">
        <f t="shared" si="1"/>
        <v>/</v>
      </c>
      <c r="O32" s="76" t="str">
        <f t="shared" si="2"/>
        <v/>
      </c>
      <c r="P32" s="77" t="str">
        <f t="shared" si="3"/>
        <v/>
      </c>
      <c r="Q32" s="77" t="str">
        <f t="shared" si="4"/>
        <v/>
      </c>
      <c r="R32" s="76" t="str">
        <f t="shared" si="5"/>
        <v>ไม่ผ่าน</v>
      </c>
    </row>
    <row r="33" spans="1:18" s="2" customFormat="1" ht="18" customHeight="1" x14ac:dyDescent="0.45">
      <c r="A33" s="8">
        <v>22</v>
      </c>
      <c r="B33" s="16" t="s">
        <v>160</v>
      </c>
      <c r="C33" s="18" t="s">
        <v>161</v>
      </c>
      <c r="D33" s="9"/>
      <c r="E33" s="9"/>
      <c r="F33" s="9"/>
      <c r="G33" s="9"/>
      <c r="H33" s="9"/>
      <c r="I33" s="9"/>
      <c r="J33" s="9"/>
      <c r="K33" s="9"/>
      <c r="L33" s="9"/>
      <c r="M33" s="76">
        <f t="shared" si="0"/>
        <v>0</v>
      </c>
      <c r="N33" s="76" t="str">
        <f t="shared" si="1"/>
        <v>/</v>
      </c>
      <c r="O33" s="76" t="str">
        <f t="shared" si="2"/>
        <v/>
      </c>
      <c r="P33" s="77" t="str">
        <f t="shared" si="3"/>
        <v/>
      </c>
      <c r="Q33" s="77" t="str">
        <f t="shared" si="4"/>
        <v/>
      </c>
      <c r="R33" s="76" t="str">
        <f t="shared" si="5"/>
        <v>ไม่ผ่าน</v>
      </c>
    </row>
    <row r="34" spans="1:18" s="2" customFormat="1" ht="18" customHeight="1" x14ac:dyDescent="0.45">
      <c r="A34" s="8">
        <v>23</v>
      </c>
      <c r="B34" s="16" t="s">
        <v>162</v>
      </c>
      <c r="C34" s="18" t="s">
        <v>163</v>
      </c>
      <c r="D34" s="9"/>
      <c r="E34" s="9"/>
      <c r="F34" s="9"/>
      <c r="G34" s="9"/>
      <c r="H34" s="9"/>
      <c r="I34" s="9"/>
      <c r="J34" s="9"/>
      <c r="K34" s="9"/>
      <c r="L34" s="9"/>
      <c r="M34" s="76">
        <f t="shared" si="0"/>
        <v>0</v>
      </c>
      <c r="N34" s="76" t="str">
        <f t="shared" si="1"/>
        <v>/</v>
      </c>
      <c r="O34" s="76" t="str">
        <f t="shared" si="2"/>
        <v/>
      </c>
      <c r="P34" s="77" t="str">
        <f t="shared" si="3"/>
        <v/>
      </c>
      <c r="Q34" s="77" t="str">
        <f t="shared" si="4"/>
        <v/>
      </c>
      <c r="R34" s="76" t="str">
        <f t="shared" si="5"/>
        <v>ไม่ผ่าน</v>
      </c>
    </row>
    <row r="35" spans="1:18" s="2" customFormat="1" ht="18" customHeight="1" x14ac:dyDescent="0.45">
      <c r="A35" s="8">
        <v>24</v>
      </c>
      <c r="B35" s="16" t="s">
        <v>164</v>
      </c>
      <c r="C35" s="18" t="s">
        <v>165</v>
      </c>
      <c r="D35" s="9"/>
      <c r="E35" s="9"/>
      <c r="F35" s="9"/>
      <c r="G35" s="9"/>
      <c r="H35" s="9"/>
      <c r="I35" s="9"/>
      <c r="J35" s="9"/>
      <c r="K35" s="9"/>
      <c r="L35" s="9"/>
      <c r="M35" s="76">
        <f t="shared" si="0"/>
        <v>0</v>
      </c>
      <c r="N35" s="76" t="str">
        <f t="shared" si="1"/>
        <v>/</v>
      </c>
      <c r="O35" s="76" t="str">
        <f t="shared" si="2"/>
        <v/>
      </c>
      <c r="P35" s="77" t="str">
        <f t="shared" si="3"/>
        <v/>
      </c>
      <c r="Q35" s="77" t="str">
        <f t="shared" si="4"/>
        <v/>
      </c>
      <c r="R35" s="76" t="str">
        <f t="shared" si="5"/>
        <v>ไม่ผ่าน</v>
      </c>
    </row>
    <row r="36" spans="1:18" s="2" customFormat="1" ht="18" customHeight="1" x14ac:dyDescent="0.45">
      <c r="A36" s="8">
        <v>25</v>
      </c>
      <c r="B36" s="16" t="s">
        <v>166</v>
      </c>
      <c r="C36" s="18" t="s">
        <v>167</v>
      </c>
      <c r="D36" s="9"/>
      <c r="E36" s="9"/>
      <c r="F36" s="9"/>
      <c r="G36" s="9"/>
      <c r="H36" s="9"/>
      <c r="I36" s="9"/>
      <c r="J36" s="9"/>
      <c r="K36" s="9"/>
      <c r="L36" s="9"/>
      <c r="M36" s="76">
        <f t="shared" si="0"/>
        <v>0</v>
      </c>
      <c r="N36" s="76" t="str">
        <f t="shared" si="1"/>
        <v>/</v>
      </c>
      <c r="O36" s="76" t="str">
        <f t="shared" si="2"/>
        <v/>
      </c>
      <c r="P36" s="77" t="str">
        <f t="shared" si="3"/>
        <v/>
      </c>
      <c r="Q36" s="77" t="str">
        <f t="shared" si="4"/>
        <v/>
      </c>
      <c r="R36" s="76" t="str">
        <f t="shared" si="5"/>
        <v>ไม่ผ่าน</v>
      </c>
    </row>
    <row r="37" spans="1:18" s="2" customFormat="1" ht="18" customHeight="1" x14ac:dyDescent="0.45">
      <c r="A37" s="8">
        <v>26</v>
      </c>
      <c r="B37" s="14" t="s">
        <v>168</v>
      </c>
      <c r="C37" s="25" t="s">
        <v>169</v>
      </c>
      <c r="D37" s="9"/>
      <c r="E37" s="9"/>
      <c r="F37" s="9"/>
      <c r="G37" s="9"/>
      <c r="H37" s="9"/>
      <c r="I37" s="9"/>
      <c r="J37" s="9"/>
      <c r="K37" s="9"/>
      <c r="L37" s="9"/>
      <c r="M37" s="76">
        <f t="shared" si="0"/>
        <v>0</v>
      </c>
      <c r="N37" s="76" t="str">
        <f t="shared" si="1"/>
        <v>/</v>
      </c>
      <c r="O37" s="76" t="str">
        <f t="shared" si="2"/>
        <v/>
      </c>
      <c r="P37" s="77" t="str">
        <f t="shared" si="3"/>
        <v/>
      </c>
      <c r="Q37" s="77" t="str">
        <f t="shared" si="4"/>
        <v/>
      </c>
      <c r="R37" s="76" t="str">
        <f t="shared" si="5"/>
        <v>ไม่ผ่าน</v>
      </c>
    </row>
    <row r="38" spans="1:18" s="2" customFormat="1" ht="18" customHeight="1" x14ac:dyDescent="0.45">
      <c r="A38" s="8">
        <v>27</v>
      </c>
      <c r="B38" s="14" t="s">
        <v>170</v>
      </c>
      <c r="C38" s="25" t="s">
        <v>171</v>
      </c>
      <c r="D38" s="9"/>
      <c r="E38" s="9"/>
      <c r="F38" s="9"/>
      <c r="G38" s="9"/>
      <c r="H38" s="9"/>
      <c r="I38" s="9"/>
      <c r="J38" s="9"/>
      <c r="K38" s="9"/>
      <c r="L38" s="9"/>
      <c r="M38" s="76">
        <f t="shared" si="0"/>
        <v>0</v>
      </c>
      <c r="N38" s="76" t="str">
        <f t="shared" si="1"/>
        <v>/</v>
      </c>
      <c r="O38" s="76" t="str">
        <f t="shared" si="2"/>
        <v/>
      </c>
      <c r="P38" s="77" t="str">
        <f t="shared" si="3"/>
        <v/>
      </c>
      <c r="Q38" s="77" t="str">
        <f t="shared" si="4"/>
        <v/>
      </c>
      <c r="R38" s="76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14" t="s">
        <v>172</v>
      </c>
      <c r="C39" s="25" t="s">
        <v>173</v>
      </c>
      <c r="D39" s="9"/>
      <c r="E39" s="9"/>
      <c r="F39" s="9"/>
      <c r="G39" s="9"/>
      <c r="H39" s="9"/>
      <c r="I39" s="9"/>
      <c r="J39" s="9"/>
      <c r="K39" s="9"/>
      <c r="L39" s="9"/>
      <c r="M39" s="76">
        <f t="shared" si="0"/>
        <v>0</v>
      </c>
      <c r="N39" s="76" t="str">
        <f t="shared" si="1"/>
        <v>/</v>
      </c>
      <c r="O39" s="76" t="str">
        <f t="shared" si="2"/>
        <v/>
      </c>
      <c r="P39" s="77" t="str">
        <f t="shared" si="3"/>
        <v/>
      </c>
      <c r="Q39" s="77" t="str">
        <f t="shared" si="4"/>
        <v/>
      </c>
      <c r="R39" s="76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14" t="s">
        <v>174</v>
      </c>
      <c r="C40" s="25" t="s">
        <v>175</v>
      </c>
      <c r="D40" s="9"/>
      <c r="E40" s="9"/>
      <c r="F40" s="9"/>
      <c r="G40" s="9"/>
      <c r="H40" s="9"/>
      <c r="I40" s="9"/>
      <c r="J40" s="9"/>
      <c r="K40" s="9"/>
      <c r="L40" s="9"/>
      <c r="M40" s="76">
        <f t="shared" si="0"/>
        <v>0</v>
      </c>
      <c r="N40" s="76" t="str">
        <f t="shared" si="1"/>
        <v>/</v>
      </c>
      <c r="O40" s="76" t="str">
        <f t="shared" si="2"/>
        <v/>
      </c>
      <c r="P40" s="77" t="str">
        <f t="shared" si="3"/>
        <v/>
      </c>
      <c r="Q40" s="77" t="str">
        <f t="shared" si="4"/>
        <v/>
      </c>
      <c r="R40" s="76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14" t="s">
        <v>176</v>
      </c>
      <c r="C41" s="25" t="s">
        <v>177</v>
      </c>
      <c r="D41" s="9"/>
      <c r="E41" s="9"/>
      <c r="F41" s="9"/>
      <c r="G41" s="9"/>
      <c r="H41" s="9"/>
      <c r="I41" s="9"/>
      <c r="J41" s="9"/>
      <c r="K41" s="9"/>
      <c r="L41" s="9"/>
      <c r="M41" s="76">
        <f t="shared" si="0"/>
        <v>0</v>
      </c>
      <c r="N41" s="76" t="str">
        <f t="shared" si="1"/>
        <v>/</v>
      </c>
      <c r="O41" s="76" t="str">
        <f t="shared" si="2"/>
        <v/>
      </c>
      <c r="P41" s="77" t="str">
        <f t="shared" si="3"/>
        <v/>
      </c>
      <c r="Q41" s="77" t="str">
        <f t="shared" si="4"/>
        <v/>
      </c>
      <c r="R41" s="76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14" t="s">
        <v>178</v>
      </c>
      <c r="C42" s="25" t="s">
        <v>179</v>
      </c>
      <c r="D42" s="9"/>
      <c r="E42" s="9"/>
      <c r="F42" s="9"/>
      <c r="G42" s="9"/>
      <c r="H42" s="9"/>
      <c r="I42" s="9"/>
      <c r="J42" s="9"/>
      <c r="K42" s="9"/>
      <c r="L42" s="9"/>
      <c r="M42" s="76">
        <f t="shared" si="0"/>
        <v>0</v>
      </c>
      <c r="N42" s="76" t="str">
        <f t="shared" si="1"/>
        <v>/</v>
      </c>
      <c r="O42" s="76" t="str">
        <f t="shared" si="2"/>
        <v/>
      </c>
      <c r="P42" s="77" t="str">
        <f t="shared" si="3"/>
        <v/>
      </c>
      <c r="Q42" s="77" t="str">
        <f t="shared" si="4"/>
        <v/>
      </c>
      <c r="R42" s="76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21" t="s">
        <v>180</v>
      </c>
      <c r="C43" s="28" t="s">
        <v>181</v>
      </c>
      <c r="D43" s="9"/>
      <c r="E43" s="9"/>
      <c r="F43" s="9"/>
      <c r="G43" s="9"/>
      <c r="H43" s="9"/>
      <c r="I43" s="9"/>
      <c r="J43" s="9"/>
      <c r="K43" s="9"/>
      <c r="L43" s="9"/>
      <c r="M43" s="76">
        <f t="shared" si="0"/>
        <v>0</v>
      </c>
      <c r="N43" s="76" t="str">
        <f t="shared" si="1"/>
        <v>/</v>
      </c>
      <c r="O43" s="76" t="str">
        <f t="shared" si="2"/>
        <v/>
      </c>
      <c r="P43" s="77" t="str">
        <f t="shared" si="3"/>
        <v/>
      </c>
      <c r="Q43" s="77" t="str">
        <f t="shared" si="4"/>
        <v/>
      </c>
      <c r="R43" s="76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14" t="s">
        <v>182</v>
      </c>
      <c r="C44" s="25" t="s">
        <v>183</v>
      </c>
      <c r="D44" s="9"/>
      <c r="E44" s="9"/>
      <c r="F44" s="9"/>
      <c r="G44" s="9"/>
      <c r="H44" s="9"/>
      <c r="I44" s="9"/>
      <c r="J44" s="9"/>
      <c r="K44" s="9"/>
      <c r="L44" s="9"/>
      <c r="M44" s="76">
        <f t="shared" si="0"/>
        <v>0</v>
      </c>
      <c r="N44" s="76" t="str">
        <f t="shared" si="1"/>
        <v>/</v>
      </c>
      <c r="O44" s="76" t="str">
        <f t="shared" si="2"/>
        <v/>
      </c>
      <c r="P44" s="77" t="str">
        <f t="shared" si="3"/>
        <v/>
      </c>
      <c r="Q44" s="77" t="str">
        <f t="shared" si="4"/>
        <v/>
      </c>
      <c r="R44" s="76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14" t="s">
        <v>184</v>
      </c>
      <c r="C45" s="25" t="s">
        <v>185</v>
      </c>
      <c r="D45" s="9"/>
      <c r="E45" s="9"/>
      <c r="F45" s="9"/>
      <c r="G45" s="9"/>
      <c r="H45" s="9"/>
      <c r="I45" s="9"/>
      <c r="J45" s="9"/>
      <c r="K45" s="9"/>
      <c r="L45" s="9"/>
      <c r="M45" s="76">
        <f t="shared" si="0"/>
        <v>0</v>
      </c>
      <c r="N45" s="76" t="str">
        <f t="shared" si="1"/>
        <v>/</v>
      </c>
      <c r="O45" s="76" t="str">
        <f t="shared" si="2"/>
        <v/>
      </c>
      <c r="P45" s="77" t="str">
        <f t="shared" si="3"/>
        <v/>
      </c>
      <c r="Q45" s="77" t="str">
        <f t="shared" si="4"/>
        <v/>
      </c>
      <c r="R45" s="76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16" t="s">
        <v>186</v>
      </c>
      <c r="C46" s="18" t="s">
        <v>187</v>
      </c>
      <c r="D46" s="9"/>
      <c r="E46" s="9"/>
      <c r="F46" s="9"/>
      <c r="G46" s="9"/>
      <c r="H46" s="9"/>
      <c r="I46" s="9"/>
      <c r="J46" s="9"/>
      <c r="K46" s="9"/>
      <c r="L46" s="9"/>
      <c r="M46" s="76">
        <f t="shared" si="0"/>
        <v>0</v>
      </c>
      <c r="N46" s="76" t="str">
        <f t="shared" si="1"/>
        <v>/</v>
      </c>
      <c r="O46" s="76" t="str">
        <f t="shared" si="2"/>
        <v/>
      </c>
      <c r="P46" s="77" t="str">
        <f t="shared" si="3"/>
        <v/>
      </c>
      <c r="Q46" s="77" t="str">
        <f t="shared" si="4"/>
        <v/>
      </c>
      <c r="R46" s="76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21" t="s">
        <v>188</v>
      </c>
      <c r="C47" s="28" t="s">
        <v>189</v>
      </c>
      <c r="D47" s="9"/>
      <c r="E47" s="9"/>
      <c r="F47" s="9"/>
      <c r="G47" s="9"/>
      <c r="H47" s="9"/>
      <c r="I47" s="9"/>
      <c r="J47" s="9"/>
      <c r="K47" s="9"/>
      <c r="L47" s="9"/>
      <c r="M47" s="76">
        <f t="shared" si="0"/>
        <v>0</v>
      </c>
      <c r="N47" s="76" t="str">
        <f t="shared" si="1"/>
        <v>/</v>
      </c>
      <c r="O47" s="76" t="str">
        <f t="shared" si="2"/>
        <v/>
      </c>
      <c r="P47" s="77" t="str">
        <f t="shared" si="3"/>
        <v/>
      </c>
      <c r="Q47" s="77" t="str">
        <f t="shared" si="4"/>
        <v/>
      </c>
      <c r="R47" s="76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16" t="s">
        <v>190</v>
      </c>
      <c r="C48" s="18" t="s">
        <v>191</v>
      </c>
      <c r="D48" s="9"/>
      <c r="E48" s="9"/>
      <c r="F48" s="9"/>
      <c r="G48" s="9"/>
      <c r="H48" s="9"/>
      <c r="I48" s="9"/>
      <c r="J48" s="9"/>
      <c r="K48" s="9"/>
      <c r="L48" s="9"/>
      <c r="M48" s="76">
        <f t="shared" si="0"/>
        <v>0</v>
      </c>
      <c r="N48" s="76" t="str">
        <f t="shared" si="1"/>
        <v>/</v>
      </c>
      <c r="O48" s="76" t="str">
        <f t="shared" si="2"/>
        <v/>
      </c>
      <c r="P48" s="77" t="str">
        <f t="shared" si="3"/>
        <v/>
      </c>
      <c r="Q48" s="77" t="str">
        <f t="shared" si="4"/>
        <v/>
      </c>
      <c r="R48" s="76" t="str">
        <f t="shared" si="5"/>
        <v>ไม่ผ่าน</v>
      </c>
    </row>
    <row r="49" spans="1:18" s="2" customFormat="1" ht="19.350000000000001" customHeight="1" x14ac:dyDescent="0.45">
      <c r="A49" s="8">
        <v>38</v>
      </c>
      <c r="B49" s="16" t="s">
        <v>192</v>
      </c>
      <c r="C49" s="18" t="s">
        <v>193</v>
      </c>
      <c r="D49" s="9"/>
      <c r="E49" s="9"/>
      <c r="F49" s="9"/>
      <c r="G49" s="9"/>
      <c r="H49" s="9"/>
      <c r="I49" s="9"/>
      <c r="J49" s="9"/>
      <c r="K49" s="9"/>
      <c r="L49" s="9"/>
      <c r="M49" s="76">
        <f t="shared" si="0"/>
        <v>0</v>
      </c>
      <c r="N49" s="76" t="str">
        <f t="shared" si="1"/>
        <v>/</v>
      </c>
      <c r="O49" s="76" t="str">
        <f t="shared" si="2"/>
        <v/>
      </c>
      <c r="P49" s="77" t="str">
        <f t="shared" si="3"/>
        <v/>
      </c>
      <c r="Q49" s="77" t="str">
        <f t="shared" si="4"/>
        <v/>
      </c>
      <c r="R49" s="76" t="str">
        <f t="shared" si="5"/>
        <v>ไม่ผ่าน</v>
      </c>
    </row>
    <row r="50" spans="1:18" s="2" customFormat="1" ht="19.350000000000001" customHeight="1" x14ac:dyDescent="0.45">
      <c r="A50" s="8">
        <v>39</v>
      </c>
      <c r="B50" s="21" t="s">
        <v>194</v>
      </c>
      <c r="C50" s="28" t="s">
        <v>195</v>
      </c>
      <c r="D50" s="9"/>
      <c r="E50" s="9"/>
      <c r="F50" s="9"/>
      <c r="G50" s="9"/>
      <c r="H50" s="9"/>
      <c r="I50" s="9"/>
      <c r="J50" s="9"/>
      <c r="K50" s="9"/>
      <c r="L50" s="9"/>
      <c r="M50" s="76">
        <f t="shared" si="0"/>
        <v>0</v>
      </c>
      <c r="N50" s="76" t="str">
        <f t="shared" si="1"/>
        <v>/</v>
      </c>
      <c r="O50" s="76" t="str">
        <f t="shared" si="2"/>
        <v/>
      </c>
      <c r="P50" s="77" t="str">
        <f t="shared" si="3"/>
        <v/>
      </c>
      <c r="Q50" s="77" t="str">
        <f t="shared" si="4"/>
        <v/>
      </c>
      <c r="R50" s="76" t="str">
        <f t="shared" si="5"/>
        <v>ไม่ผ่าน</v>
      </c>
    </row>
    <row r="51" spans="1:18" s="2" customFormat="1" ht="19.350000000000001" customHeight="1" x14ac:dyDescent="0.45">
      <c r="A51" s="8">
        <v>40</v>
      </c>
      <c r="B51" s="16" t="s">
        <v>196</v>
      </c>
      <c r="C51" s="17" t="s">
        <v>197</v>
      </c>
      <c r="D51" s="9"/>
      <c r="E51" s="9"/>
      <c r="F51" s="9"/>
      <c r="G51" s="9"/>
      <c r="H51" s="9"/>
      <c r="I51" s="9"/>
      <c r="J51" s="9"/>
      <c r="K51" s="9"/>
      <c r="L51" s="9"/>
      <c r="M51" s="76">
        <f t="shared" si="0"/>
        <v>0</v>
      </c>
      <c r="N51" s="76" t="str">
        <f t="shared" si="1"/>
        <v>/</v>
      </c>
      <c r="O51" s="76" t="str">
        <f t="shared" si="2"/>
        <v/>
      </c>
      <c r="P51" s="77" t="str">
        <f t="shared" si="3"/>
        <v/>
      </c>
      <c r="Q51" s="77" t="str">
        <f t="shared" si="4"/>
        <v/>
      </c>
      <c r="R51" s="76" t="str">
        <f t="shared" si="5"/>
        <v>ไม่ผ่าน</v>
      </c>
    </row>
    <row r="52" spans="1:18" s="2" customFormat="1" ht="19.350000000000001" customHeight="1" x14ac:dyDescent="0.45">
      <c r="A52" s="8">
        <v>41</v>
      </c>
      <c r="B52" s="16" t="s">
        <v>198</v>
      </c>
      <c r="C52" s="17" t="s">
        <v>199</v>
      </c>
      <c r="D52" s="9"/>
      <c r="E52" s="9"/>
      <c r="F52" s="9"/>
      <c r="G52" s="9"/>
      <c r="H52" s="9"/>
      <c r="I52" s="9"/>
      <c r="J52" s="9"/>
      <c r="K52" s="9"/>
      <c r="L52" s="9"/>
      <c r="M52" s="76">
        <f t="shared" si="0"/>
        <v>0</v>
      </c>
      <c r="N52" s="76" t="str">
        <f t="shared" si="1"/>
        <v>/</v>
      </c>
      <c r="O52" s="76" t="str">
        <f t="shared" si="2"/>
        <v/>
      </c>
      <c r="P52" s="77" t="str">
        <f t="shared" si="3"/>
        <v/>
      </c>
      <c r="Q52" s="77" t="str">
        <f t="shared" si="4"/>
        <v/>
      </c>
      <c r="R52" s="76" t="str">
        <f t="shared" si="5"/>
        <v>ไม่ผ่าน</v>
      </c>
    </row>
    <row r="53" spans="1:18" s="2" customFormat="1" ht="19.350000000000001" customHeight="1" x14ac:dyDescent="0.45">
      <c r="A53" s="8">
        <v>42</v>
      </c>
      <c r="B53" s="16" t="s">
        <v>200</v>
      </c>
      <c r="C53" s="17" t="s">
        <v>201</v>
      </c>
      <c r="D53" s="9"/>
      <c r="E53" s="9"/>
      <c r="F53" s="9"/>
      <c r="G53" s="9"/>
      <c r="H53" s="9"/>
      <c r="I53" s="9"/>
      <c r="J53" s="9"/>
      <c r="K53" s="9"/>
      <c r="L53" s="9"/>
      <c r="M53" s="76">
        <f t="shared" si="0"/>
        <v>0</v>
      </c>
      <c r="N53" s="76" t="str">
        <f t="shared" si="1"/>
        <v>/</v>
      </c>
      <c r="O53" s="76" t="str">
        <f t="shared" si="2"/>
        <v/>
      </c>
      <c r="P53" s="77" t="str">
        <f t="shared" si="3"/>
        <v/>
      </c>
      <c r="Q53" s="77" t="str">
        <f t="shared" si="4"/>
        <v/>
      </c>
      <c r="R53" s="76" t="str">
        <f t="shared" si="5"/>
        <v>ไม่ผ่าน</v>
      </c>
    </row>
    <row r="54" spans="1:18" s="2" customFormat="1" ht="19.350000000000001" customHeight="1" x14ac:dyDescent="0.45">
      <c r="A54" s="8">
        <v>43</v>
      </c>
      <c r="B54" s="16" t="s">
        <v>202</v>
      </c>
      <c r="C54" s="17" t="s">
        <v>203</v>
      </c>
      <c r="D54" s="9"/>
      <c r="E54" s="9"/>
      <c r="F54" s="9"/>
      <c r="G54" s="9"/>
      <c r="H54" s="9"/>
      <c r="I54" s="9"/>
      <c r="J54" s="9"/>
      <c r="K54" s="9"/>
      <c r="L54" s="9"/>
      <c r="M54" s="76">
        <f t="shared" si="0"/>
        <v>0</v>
      </c>
      <c r="N54" s="76" t="str">
        <f t="shared" si="1"/>
        <v>/</v>
      </c>
      <c r="O54" s="76" t="str">
        <f t="shared" si="2"/>
        <v/>
      </c>
      <c r="P54" s="77" t="str">
        <f t="shared" si="3"/>
        <v/>
      </c>
      <c r="Q54" s="77" t="str">
        <f t="shared" si="4"/>
        <v/>
      </c>
      <c r="R54" s="76" t="str">
        <f t="shared" si="5"/>
        <v>ไม่ผ่าน</v>
      </c>
    </row>
    <row r="55" spans="1:18" s="2" customFormat="1" ht="19.350000000000001" customHeight="1" x14ac:dyDescent="0.45">
      <c r="A55" s="8">
        <v>44</v>
      </c>
      <c r="B55" s="16" t="s">
        <v>204</v>
      </c>
      <c r="C55" s="17" t="s">
        <v>205</v>
      </c>
      <c r="D55" s="9"/>
      <c r="E55" s="9"/>
      <c r="F55" s="9"/>
      <c r="G55" s="9"/>
      <c r="H55" s="9"/>
      <c r="I55" s="9"/>
      <c r="J55" s="9"/>
      <c r="K55" s="9"/>
      <c r="L55" s="9"/>
      <c r="M55" s="76">
        <f t="shared" si="0"/>
        <v>0</v>
      </c>
      <c r="N55" s="76" t="str">
        <f t="shared" si="1"/>
        <v>/</v>
      </c>
      <c r="O55" s="76" t="str">
        <f t="shared" si="2"/>
        <v/>
      </c>
      <c r="P55" s="77" t="str">
        <f t="shared" si="3"/>
        <v/>
      </c>
      <c r="Q55" s="77" t="str">
        <f t="shared" si="4"/>
        <v/>
      </c>
      <c r="R55" s="76" t="str">
        <f t="shared" si="5"/>
        <v>ไม่ผ่าน</v>
      </c>
    </row>
    <row r="56" spans="1:18" s="2" customFormat="1" ht="19.350000000000001" customHeight="1" x14ac:dyDescent="0.45">
      <c r="A56" s="8">
        <v>45</v>
      </c>
      <c r="B56" s="16" t="s">
        <v>206</v>
      </c>
      <c r="C56" s="17" t="s">
        <v>207</v>
      </c>
      <c r="D56" s="9"/>
      <c r="E56" s="9"/>
      <c r="F56" s="9"/>
      <c r="G56" s="9"/>
      <c r="H56" s="9"/>
      <c r="I56" s="9"/>
      <c r="J56" s="9"/>
      <c r="K56" s="9"/>
      <c r="L56" s="9"/>
      <c r="M56" s="76">
        <f t="shared" si="0"/>
        <v>0</v>
      </c>
      <c r="N56" s="76" t="str">
        <f t="shared" si="1"/>
        <v>/</v>
      </c>
      <c r="O56" s="76" t="str">
        <f t="shared" si="2"/>
        <v/>
      </c>
      <c r="P56" s="77" t="str">
        <f t="shared" si="3"/>
        <v/>
      </c>
      <c r="Q56" s="77" t="str">
        <f t="shared" si="4"/>
        <v/>
      </c>
      <c r="R56" s="76" t="str">
        <f t="shared" si="5"/>
        <v>ไม่ผ่าน</v>
      </c>
    </row>
    <row r="57" spans="1:18" s="2" customFormat="1" ht="19.350000000000001" customHeight="1" x14ac:dyDescent="0.45">
      <c r="A57" s="8">
        <v>46</v>
      </c>
      <c r="B57" s="23" t="s">
        <v>208</v>
      </c>
      <c r="C57" s="27" t="s">
        <v>209</v>
      </c>
      <c r="D57" s="9"/>
      <c r="E57" s="9"/>
      <c r="F57" s="9"/>
      <c r="G57" s="9"/>
      <c r="H57" s="9"/>
      <c r="I57" s="9"/>
      <c r="J57" s="9"/>
      <c r="K57" s="9"/>
      <c r="L57" s="9"/>
      <c r="M57" s="76">
        <f t="shared" si="0"/>
        <v>0</v>
      </c>
      <c r="N57" s="76" t="str">
        <f t="shared" si="1"/>
        <v>/</v>
      </c>
      <c r="O57" s="76" t="str">
        <f t="shared" si="2"/>
        <v/>
      </c>
      <c r="P57" s="77" t="str">
        <f t="shared" si="3"/>
        <v/>
      </c>
      <c r="Q57" s="77" t="str">
        <f t="shared" si="4"/>
        <v/>
      </c>
      <c r="R57" s="76" t="str">
        <f t="shared" si="5"/>
        <v>ไม่ผ่าน</v>
      </c>
    </row>
    <row r="58" spans="1:18" s="2" customFormat="1" ht="19.350000000000001" customHeight="1" x14ac:dyDescent="0.45">
      <c r="A58" s="8">
        <v>47</v>
      </c>
      <c r="B58" s="16" t="s">
        <v>31</v>
      </c>
      <c r="C58" s="17" t="s">
        <v>210</v>
      </c>
      <c r="D58" s="9"/>
      <c r="E58" s="9"/>
      <c r="F58" s="9"/>
      <c r="G58" s="9"/>
      <c r="H58" s="9"/>
      <c r="I58" s="9"/>
      <c r="J58" s="9"/>
      <c r="K58" s="9"/>
      <c r="L58" s="9"/>
      <c r="M58" s="76">
        <f t="shared" si="0"/>
        <v>0</v>
      </c>
      <c r="N58" s="76" t="str">
        <f t="shared" si="1"/>
        <v>/</v>
      </c>
      <c r="O58" s="76" t="str">
        <f t="shared" si="2"/>
        <v/>
      </c>
      <c r="P58" s="77" t="str">
        <f t="shared" si="3"/>
        <v/>
      </c>
      <c r="Q58" s="77" t="str">
        <f t="shared" si="4"/>
        <v/>
      </c>
      <c r="R58" s="76" t="str">
        <f t="shared" si="5"/>
        <v>ไม่ผ่าน</v>
      </c>
    </row>
    <row r="59" spans="1:18" s="2" customFormat="1" ht="19.350000000000001" customHeight="1" x14ac:dyDescent="0.45">
      <c r="A59" s="8">
        <v>48</v>
      </c>
      <c r="B59" s="16" t="s">
        <v>211</v>
      </c>
      <c r="C59" s="17" t="s">
        <v>212</v>
      </c>
      <c r="D59" s="9"/>
      <c r="E59" s="9"/>
      <c r="F59" s="9"/>
      <c r="G59" s="9"/>
      <c r="H59" s="9"/>
      <c r="I59" s="9"/>
      <c r="J59" s="9"/>
      <c r="K59" s="9"/>
      <c r="L59" s="9"/>
      <c r="M59" s="76">
        <f t="shared" si="0"/>
        <v>0</v>
      </c>
      <c r="N59" s="76" t="str">
        <f t="shared" si="1"/>
        <v>/</v>
      </c>
      <c r="O59" s="76" t="str">
        <f t="shared" si="2"/>
        <v/>
      </c>
      <c r="P59" s="77" t="str">
        <f t="shared" si="3"/>
        <v/>
      </c>
      <c r="Q59" s="77" t="str">
        <f t="shared" si="4"/>
        <v/>
      </c>
      <c r="R59" s="76" t="str">
        <f t="shared" si="5"/>
        <v>ไม่ผ่าน</v>
      </c>
    </row>
    <row r="60" spans="1:18" s="2" customFormat="1" ht="19.350000000000001" customHeight="1" x14ac:dyDescent="0.45">
      <c r="A60" s="8">
        <v>49</v>
      </c>
      <c r="B60" s="21" t="s">
        <v>213</v>
      </c>
      <c r="C60" s="22" t="s">
        <v>205</v>
      </c>
      <c r="D60" s="9"/>
      <c r="E60" s="9"/>
      <c r="F60" s="9"/>
      <c r="G60" s="9"/>
      <c r="H60" s="9"/>
      <c r="I60" s="9"/>
      <c r="J60" s="9"/>
      <c r="K60" s="9"/>
      <c r="L60" s="9"/>
      <c r="M60" s="76">
        <f t="shared" si="0"/>
        <v>0</v>
      </c>
      <c r="N60" s="76" t="str">
        <f t="shared" si="1"/>
        <v>/</v>
      </c>
      <c r="O60" s="76" t="str">
        <f t="shared" si="2"/>
        <v/>
      </c>
      <c r="P60" s="77" t="str">
        <f t="shared" si="3"/>
        <v/>
      </c>
      <c r="Q60" s="77" t="str">
        <f t="shared" si="4"/>
        <v/>
      </c>
      <c r="R60" s="76" t="str">
        <f t="shared" si="5"/>
        <v>ไม่ผ่าน</v>
      </c>
    </row>
    <row r="61" spans="1:18" s="2" customFormat="1" ht="19.5" customHeight="1" x14ac:dyDescent="0.45">
      <c r="A61" s="43" t="s">
        <v>23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5"/>
      <c r="N61" s="52"/>
      <c r="O61" s="53"/>
      <c r="P61" s="78" t="s">
        <v>9</v>
      </c>
      <c r="Q61" s="79"/>
      <c r="R61" s="76">
        <f>COUNTIF(R12:R60,"ผ่าน")</f>
        <v>0</v>
      </c>
    </row>
    <row r="62" spans="1:18" s="2" customFormat="1" ht="19.5" customHeight="1" x14ac:dyDescent="0.45">
      <c r="A62" s="46" t="s">
        <v>24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8"/>
      <c r="N62" s="54"/>
      <c r="O62" s="55"/>
      <c r="P62" s="78" t="s">
        <v>838</v>
      </c>
      <c r="Q62" s="79"/>
      <c r="R62" s="76">
        <f>COUNTIF(R12:R60,"ไม่ผ่าน")</f>
        <v>49</v>
      </c>
    </row>
    <row r="63" spans="1:18" s="2" customFormat="1" ht="19.5" customHeight="1" x14ac:dyDescent="0.45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1"/>
      <c r="N63" s="56"/>
      <c r="O63" s="57"/>
      <c r="P63" s="74"/>
      <c r="Q63" s="74"/>
      <c r="R63" s="75"/>
    </row>
    <row r="64" spans="1:18" s="2" customFormat="1" ht="19.5" customHeight="1" x14ac:dyDescent="0.45">
      <c r="A64" s="11"/>
      <c r="B64" s="10" t="s">
        <v>22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s="2" customFormat="1" ht="26.25" customHeight="1" x14ac:dyDescent="0.45">
      <c r="A65" s="10"/>
      <c r="B65" s="72" t="s">
        <v>25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18" s="2" customFormat="1" ht="16.5" customHeight="1" x14ac:dyDescent="0.45">
      <c r="A66" s="11"/>
      <c r="B66" s="73" t="s">
        <v>27</v>
      </c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1:18" s="2" customFormat="1" ht="19.5" customHeight="1" x14ac:dyDescent="0.45">
      <c r="A67" s="11"/>
      <c r="B67" s="73" t="s">
        <v>28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1:18" s="2" customFormat="1" ht="21" x14ac:dyDescent="0.45">
      <c r="A68" s="11"/>
      <c r="B68" s="80" t="s">
        <v>839</v>
      </c>
      <c r="C68" s="81" t="s">
        <v>840</v>
      </c>
      <c r="D68" s="82" t="s">
        <v>841</v>
      </c>
      <c r="E68" s="82"/>
      <c r="F68" s="82"/>
      <c r="G68" s="82" t="s">
        <v>842</v>
      </c>
      <c r="H68" s="82"/>
      <c r="I68" s="82"/>
      <c r="J68" s="10"/>
      <c r="K68" s="10"/>
      <c r="L68" s="10"/>
      <c r="M68" s="10"/>
      <c r="N68" s="10"/>
      <c r="O68" s="10"/>
      <c r="P68" s="10"/>
      <c r="Q68" s="10"/>
      <c r="R68" s="10"/>
    </row>
    <row r="69" spans="1:18" s="2" customFormat="1" ht="21" x14ac:dyDescent="0.45">
      <c r="A69" s="11"/>
      <c r="B69" s="80"/>
      <c r="C69" s="83" t="s">
        <v>843</v>
      </c>
      <c r="D69" s="84" t="s">
        <v>844</v>
      </c>
      <c r="E69" s="84"/>
      <c r="F69" s="84"/>
      <c r="G69" s="84">
        <f>COUNTIF(N12:N60,"/")</f>
        <v>49</v>
      </c>
      <c r="H69" s="84"/>
      <c r="I69" s="84"/>
      <c r="J69" s="10"/>
      <c r="K69" s="10"/>
      <c r="L69" s="10"/>
      <c r="M69" s="10"/>
      <c r="N69" s="10"/>
      <c r="O69" s="10"/>
      <c r="P69" s="10"/>
      <c r="Q69" s="10"/>
      <c r="R69" s="10"/>
    </row>
    <row r="70" spans="1:18" s="2" customFormat="1" ht="21" x14ac:dyDescent="0.45">
      <c r="A70" s="11"/>
      <c r="B70" s="80"/>
      <c r="C70" s="83" t="s">
        <v>845</v>
      </c>
      <c r="D70" s="84" t="s">
        <v>846</v>
      </c>
      <c r="E70" s="84"/>
      <c r="F70" s="84"/>
      <c r="G70" s="84">
        <f>COUNTIF(O12:O60,"/")</f>
        <v>0</v>
      </c>
      <c r="H70" s="84"/>
      <c r="I70" s="84"/>
      <c r="J70" s="10"/>
      <c r="K70" s="10"/>
      <c r="L70" s="10"/>
      <c r="M70" s="10"/>
      <c r="N70" s="10"/>
      <c r="O70" s="10"/>
      <c r="P70" s="10"/>
      <c r="Q70" s="10"/>
      <c r="R70" s="10"/>
    </row>
    <row r="71" spans="1:18" s="2" customFormat="1" ht="21" x14ac:dyDescent="0.45">
      <c r="A71" s="11"/>
      <c r="B71" s="80"/>
      <c r="C71" s="83" t="s">
        <v>847</v>
      </c>
      <c r="D71" s="84" t="s">
        <v>848</v>
      </c>
      <c r="E71" s="84"/>
      <c r="F71" s="84"/>
      <c r="G71" s="84">
        <f>COUNTIF(P12:P60,"/")</f>
        <v>0</v>
      </c>
      <c r="H71" s="84"/>
      <c r="I71" s="84"/>
      <c r="J71" s="10"/>
      <c r="K71" s="10"/>
      <c r="L71" s="10"/>
      <c r="M71" s="10"/>
      <c r="N71" s="10"/>
      <c r="O71" s="10"/>
      <c r="P71" s="10"/>
      <c r="Q71" s="10"/>
      <c r="R71" s="10"/>
    </row>
    <row r="72" spans="1:18" s="2" customFormat="1" ht="21" x14ac:dyDescent="0.45">
      <c r="A72" s="11"/>
      <c r="B72" s="80"/>
      <c r="C72" s="83" t="s">
        <v>849</v>
      </c>
      <c r="D72" s="84" t="s">
        <v>850</v>
      </c>
      <c r="E72" s="84"/>
      <c r="F72" s="84"/>
      <c r="G72" s="84">
        <f>COUNTIF(Q12:Q60,"/")</f>
        <v>0</v>
      </c>
      <c r="H72" s="84"/>
      <c r="I72" s="84"/>
      <c r="J72" s="10"/>
      <c r="K72" s="10"/>
      <c r="L72" s="10"/>
      <c r="M72" s="10"/>
      <c r="N72" s="10"/>
      <c r="O72" s="10"/>
      <c r="P72" s="10"/>
      <c r="Q72" s="10"/>
      <c r="R72" s="10"/>
    </row>
    <row r="73" spans="1:18" s="2" customFormat="1" ht="21" x14ac:dyDescent="0.4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s="2" customFormat="1" ht="18.75" x14ac:dyDescent="0.3"/>
    <row r="75" spans="1:18" s="2" customFormat="1" ht="18.75" x14ac:dyDescent="0.3">
      <c r="A75" s="3"/>
    </row>
    <row r="76" spans="1:18" s="2" customFormat="1" ht="18.75" x14ac:dyDescent="0.3"/>
    <row r="77" spans="1:18" s="2" customFormat="1" ht="18.75" x14ac:dyDescent="0.3">
      <c r="A77" s="3"/>
    </row>
    <row r="78" spans="1:18" s="2" customFormat="1" ht="18.75" x14ac:dyDescent="0.3">
      <c r="A78" s="3"/>
    </row>
    <row r="79" spans="1:18" s="2" customFormat="1" ht="18.75" x14ac:dyDescent="0.3">
      <c r="A79" s="3"/>
    </row>
    <row r="80" spans="1:18" s="2" customFormat="1" ht="18.75" x14ac:dyDescent="0.3">
      <c r="A80" s="3"/>
    </row>
    <row r="81" spans="1:1" s="2" customFormat="1" ht="18.75" x14ac:dyDescent="0.3">
      <c r="A81" s="3"/>
    </row>
    <row r="82" spans="1:1" s="2" customFormat="1" ht="18.75" x14ac:dyDescent="0.3">
      <c r="A82" s="3"/>
    </row>
    <row r="83" spans="1:1" s="2" customFormat="1" ht="18.75" x14ac:dyDescent="0.3"/>
    <row r="84" spans="1:1" s="2" customFormat="1" ht="18.75" x14ac:dyDescent="0.3"/>
    <row r="85" spans="1:1" s="2" customFormat="1" ht="18.75" x14ac:dyDescent="0.3"/>
    <row r="86" spans="1:1" s="2" customFormat="1" ht="18.75" x14ac:dyDescent="0.3">
      <c r="A86" s="3"/>
    </row>
    <row r="87" spans="1:1" s="2" customFormat="1" ht="18.75" x14ac:dyDescent="0.3">
      <c r="A87" s="3"/>
    </row>
    <row r="88" spans="1:1" s="2" customFormat="1" ht="18.75" x14ac:dyDescent="0.3">
      <c r="A88" s="3"/>
    </row>
    <row r="89" spans="1:1" s="2" customFormat="1" ht="18.75" x14ac:dyDescent="0.3">
      <c r="A89" s="3"/>
    </row>
    <row r="90" spans="1:1" s="4" customFormat="1" ht="18" x14ac:dyDescent="0.25"/>
    <row r="91" spans="1:1" s="4" customFormat="1" ht="18" x14ac:dyDescent="0.25"/>
    <row r="92" spans="1:1" s="4" customFormat="1" ht="18" x14ac:dyDescent="0.25"/>
    <row r="93" spans="1:1" s="4" customFormat="1" ht="18" x14ac:dyDescent="0.25"/>
  </sheetData>
  <mergeCells count="32">
    <mergeCell ref="B68:B72"/>
    <mergeCell ref="D68:F68"/>
    <mergeCell ref="G68:I68"/>
    <mergeCell ref="D69:F69"/>
    <mergeCell ref="G69:I69"/>
    <mergeCell ref="D70:F70"/>
    <mergeCell ref="G70:I70"/>
    <mergeCell ref="D71:F71"/>
    <mergeCell ref="G71:I71"/>
    <mergeCell ref="D72:F72"/>
    <mergeCell ref="G72:I72"/>
    <mergeCell ref="B65:R65"/>
    <mergeCell ref="B66:R66"/>
    <mergeCell ref="B67:R67"/>
    <mergeCell ref="A61:M61"/>
    <mergeCell ref="A62:M63"/>
    <mergeCell ref="N61:O63"/>
    <mergeCell ref="P63:R63"/>
    <mergeCell ref="P61:Q61"/>
    <mergeCell ref="P62:Q62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92"/>
  <sheetViews>
    <sheetView view="pageLayout" topLeftCell="A59" zoomScale="110" zoomScalePageLayoutView="110" workbookViewId="0">
      <selection activeCell="B67" sqref="B67:I71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0" t="s">
        <v>34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s="1" customFormat="1" ht="18" customHeight="1" x14ac:dyDescent="0.35">
      <c r="A7" s="60" t="s">
        <v>26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8" s="13" customFormat="1" ht="20.25" customHeight="1" x14ac:dyDescent="0.2">
      <c r="A8" s="12" t="s">
        <v>29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1" t="s">
        <v>0</v>
      </c>
      <c r="B9" s="62" t="s">
        <v>1</v>
      </c>
      <c r="C9" s="63"/>
      <c r="D9" s="68" t="s">
        <v>2</v>
      </c>
      <c r="E9" s="68"/>
      <c r="F9" s="68"/>
      <c r="G9" s="68"/>
      <c r="H9" s="68"/>
      <c r="I9" s="68"/>
      <c r="J9" s="68"/>
      <c r="K9" s="68"/>
      <c r="L9" s="68"/>
      <c r="M9" s="69" t="s">
        <v>3</v>
      </c>
      <c r="N9" s="68" t="s">
        <v>4</v>
      </c>
      <c r="O9" s="68"/>
      <c r="P9" s="68"/>
      <c r="Q9" s="68"/>
      <c r="R9" s="61" t="s">
        <v>5</v>
      </c>
    </row>
    <row r="10" spans="1:18" s="2" customFormat="1" ht="18.75" customHeight="1" x14ac:dyDescent="0.45">
      <c r="A10" s="61"/>
      <c r="B10" s="64"/>
      <c r="C10" s="65"/>
      <c r="D10" s="58" t="s">
        <v>6</v>
      </c>
      <c r="E10" s="59"/>
      <c r="F10" s="58" t="s">
        <v>7</v>
      </c>
      <c r="G10" s="70"/>
      <c r="H10" s="70"/>
      <c r="I10" s="70"/>
      <c r="J10" s="70"/>
      <c r="K10" s="70"/>
      <c r="L10" s="59"/>
      <c r="M10" s="69"/>
      <c r="N10" s="71" t="s">
        <v>8</v>
      </c>
      <c r="O10" s="68" t="s">
        <v>9</v>
      </c>
      <c r="P10" s="68"/>
      <c r="Q10" s="68"/>
      <c r="R10" s="61"/>
    </row>
    <row r="11" spans="1:18" s="2" customFormat="1" ht="126" customHeight="1" x14ac:dyDescent="0.3">
      <c r="A11" s="61"/>
      <c r="B11" s="66"/>
      <c r="C11" s="67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69"/>
      <c r="N11" s="71"/>
      <c r="O11" s="7" t="s">
        <v>19</v>
      </c>
      <c r="P11" s="7" t="s">
        <v>20</v>
      </c>
      <c r="Q11" s="7" t="s">
        <v>21</v>
      </c>
      <c r="R11" s="61"/>
    </row>
    <row r="12" spans="1:18" s="2" customFormat="1" ht="18" customHeight="1" x14ac:dyDescent="0.45">
      <c r="A12" s="8">
        <v>1</v>
      </c>
      <c r="B12" s="16" t="s">
        <v>214</v>
      </c>
      <c r="C12" s="17" t="s">
        <v>215</v>
      </c>
      <c r="D12" s="9"/>
      <c r="E12" s="9"/>
      <c r="F12" s="9"/>
      <c r="G12" s="9"/>
      <c r="H12" s="9"/>
      <c r="I12" s="9"/>
      <c r="J12" s="9"/>
      <c r="K12" s="9"/>
      <c r="L12" s="9"/>
      <c r="M12" s="76">
        <f>D12+E12+F12+G12+H12+I12+J12+K12+L12</f>
        <v>0</v>
      </c>
      <c r="N12" s="76" t="str">
        <f>IF(M12&lt;=19,"/","")</f>
        <v>/</v>
      </c>
      <c r="O12" s="76" t="str">
        <f>IF(AND(M12&gt;19,M12&lt;=26),"/","")</f>
        <v/>
      </c>
      <c r="P12" s="77" t="str">
        <f>IF(AND(M12&gt;26,M12&lt;=33),"/","")</f>
        <v/>
      </c>
      <c r="Q12" s="77" t="str">
        <f>IF(AND(M12&gt;33,M12&lt;=40),"/","")</f>
        <v/>
      </c>
      <c r="R12" s="76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16" t="s">
        <v>216</v>
      </c>
      <c r="C13" s="17" t="s">
        <v>217</v>
      </c>
      <c r="D13" s="9"/>
      <c r="E13" s="9"/>
      <c r="F13" s="9"/>
      <c r="G13" s="9"/>
      <c r="H13" s="9"/>
      <c r="I13" s="9"/>
      <c r="J13" s="9"/>
      <c r="K13" s="9"/>
      <c r="L13" s="9"/>
      <c r="M13" s="76">
        <f t="shared" ref="M13:M58" si="0">D13+E13+F13+G13+H13+I13+J13+K13+L13</f>
        <v>0</v>
      </c>
      <c r="N13" s="76" t="str">
        <f t="shared" ref="N13:N59" si="1">IF(M13&lt;=19,"/","")</f>
        <v>/</v>
      </c>
      <c r="O13" s="76" t="str">
        <f t="shared" ref="O13:O59" si="2">IF(AND(M13&gt;19,M13&lt;=26),"/","")</f>
        <v/>
      </c>
      <c r="P13" s="77" t="str">
        <f t="shared" ref="P13:P59" si="3">IF(AND(M13&gt;26,M13&lt;=33),"/","")</f>
        <v/>
      </c>
      <c r="Q13" s="77" t="str">
        <f t="shared" ref="Q13:Q59" si="4">IF(AND(M13&gt;33,M13&lt;=40),"/","")</f>
        <v/>
      </c>
      <c r="R13" s="76" t="str">
        <f t="shared" ref="R13:R58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16" t="s">
        <v>218</v>
      </c>
      <c r="C14" s="17" t="s">
        <v>219</v>
      </c>
      <c r="D14" s="9"/>
      <c r="E14" s="9"/>
      <c r="F14" s="9"/>
      <c r="G14" s="9"/>
      <c r="H14" s="9"/>
      <c r="I14" s="9"/>
      <c r="J14" s="9"/>
      <c r="K14" s="9"/>
      <c r="L14" s="9"/>
      <c r="M14" s="76">
        <f t="shared" si="0"/>
        <v>0</v>
      </c>
      <c r="N14" s="76" t="str">
        <f t="shared" si="1"/>
        <v>/</v>
      </c>
      <c r="O14" s="76" t="str">
        <f t="shared" si="2"/>
        <v/>
      </c>
      <c r="P14" s="77" t="str">
        <f t="shared" si="3"/>
        <v/>
      </c>
      <c r="Q14" s="77" t="str">
        <f t="shared" si="4"/>
        <v/>
      </c>
      <c r="R14" s="76" t="str">
        <f t="shared" si="5"/>
        <v>ไม่ผ่าน</v>
      </c>
    </row>
    <row r="15" spans="1:18" s="2" customFormat="1" ht="18" customHeight="1" x14ac:dyDescent="0.45">
      <c r="A15" s="8">
        <v>4</v>
      </c>
      <c r="B15" s="21" t="s">
        <v>220</v>
      </c>
      <c r="C15" s="22" t="s">
        <v>221</v>
      </c>
      <c r="D15" s="9"/>
      <c r="E15" s="9"/>
      <c r="F15" s="9"/>
      <c r="G15" s="9"/>
      <c r="H15" s="9"/>
      <c r="I15" s="9"/>
      <c r="J15" s="9"/>
      <c r="K15" s="9"/>
      <c r="L15" s="9"/>
      <c r="M15" s="76">
        <f t="shared" si="0"/>
        <v>0</v>
      </c>
      <c r="N15" s="76" t="str">
        <f t="shared" si="1"/>
        <v>/</v>
      </c>
      <c r="O15" s="76" t="str">
        <f t="shared" si="2"/>
        <v/>
      </c>
      <c r="P15" s="77" t="str">
        <f t="shared" si="3"/>
        <v/>
      </c>
      <c r="Q15" s="77" t="str">
        <f t="shared" si="4"/>
        <v/>
      </c>
      <c r="R15" s="76" t="str">
        <f t="shared" si="5"/>
        <v>ไม่ผ่าน</v>
      </c>
    </row>
    <row r="16" spans="1:18" s="2" customFormat="1" ht="18" customHeight="1" x14ac:dyDescent="0.45">
      <c r="A16" s="8">
        <v>5</v>
      </c>
      <c r="B16" s="16" t="s">
        <v>222</v>
      </c>
      <c r="C16" s="17" t="s">
        <v>223</v>
      </c>
      <c r="D16" s="9"/>
      <c r="E16" s="9"/>
      <c r="F16" s="9"/>
      <c r="G16" s="9"/>
      <c r="H16" s="9"/>
      <c r="I16" s="9"/>
      <c r="J16" s="9"/>
      <c r="K16" s="9"/>
      <c r="L16" s="9"/>
      <c r="M16" s="76">
        <f t="shared" si="0"/>
        <v>0</v>
      </c>
      <c r="N16" s="76" t="str">
        <f t="shared" si="1"/>
        <v>/</v>
      </c>
      <c r="O16" s="76" t="str">
        <f t="shared" si="2"/>
        <v/>
      </c>
      <c r="P16" s="77" t="str">
        <f t="shared" si="3"/>
        <v/>
      </c>
      <c r="Q16" s="77" t="str">
        <f t="shared" si="4"/>
        <v/>
      </c>
      <c r="R16" s="76" t="str">
        <f t="shared" si="5"/>
        <v>ไม่ผ่าน</v>
      </c>
    </row>
    <row r="17" spans="1:18" s="2" customFormat="1" ht="18" customHeight="1" x14ac:dyDescent="0.45">
      <c r="A17" s="8">
        <v>6</v>
      </c>
      <c r="B17" s="29" t="s">
        <v>224</v>
      </c>
      <c r="C17" s="30" t="s">
        <v>225</v>
      </c>
      <c r="D17" s="9"/>
      <c r="E17" s="9"/>
      <c r="F17" s="9"/>
      <c r="G17" s="9"/>
      <c r="H17" s="9"/>
      <c r="I17" s="9"/>
      <c r="J17" s="9"/>
      <c r="K17" s="9"/>
      <c r="L17" s="9"/>
      <c r="M17" s="76">
        <f t="shared" si="0"/>
        <v>0</v>
      </c>
      <c r="N17" s="76" t="str">
        <f t="shared" si="1"/>
        <v>/</v>
      </c>
      <c r="O17" s="76" t="str">
        <f t="shared" si="2"/>
        <v/>
      </c>
      <c r="P17" s="77" t="str">
        <f t="shared" si="3"/>
        <v/>
      </c>
      <c r="Q17" s="77" t="str">
        <f t="shared" si="4"/>
        <v/>
      </c>
      <c r="R17" s="76" t="str">
        <f t="shared" si="5"/>
        <v>ไม่ผ่าน</v>
      </c>
    </row>
    <row r="18" spans="1:18" s="2" customFormat="1" ht="18" customHeight="1" x14ac:dyDescent="0.45">
      <c r="A18" s="8">
        <v>7</v>
      </c>
      <c r="B18" s="14" t="s">
        <v>226</v>
      </c>
      <c r="C18" s="15" t="s">
        <v>227</v>
      </c>
      <c r="D18" s="9"/>
      <c r="E18" s="9"/>
      <c r="F18" s="9"/>
      <c r="G18" s="9"/>
      <c r="H18" s="9"/>
      <c r="I18" s="9"/>
      <c r="J18" s="9"/>
      <c r="K18" s="9"/>
      <c r="L18" s="9"/>
      <c r="M18" s="76">
        <f t="shared" si="0"/>
        <v>0</v>
      </c>
      <c r="N18" s="76" t="str">
        <f t="shared" si="1"/>
        <v>/</v>
      </c>
      <c r="O18" s="76" t="str">
        <f t="shared" si="2"/>
        <v/>
      </c>
      <c r="P18" s="77" t="str">
        <f t="shared" si="3"/>
        <v/>
      </c>
      <c r="Q18" s="77" t="str">
        <f t="shared" si="4"/>
        <v/>
      </c>
      <c r="R18" s="76" t="str">
        <f t="shared" si="5"/>
        <v>ไม่ผ่าน</v>
      </c>
    </row>
    <row r="19" spans="1:18" s="2" customFormat="1" ht="18" customHeight="1" x14ac:dyDescent="0.45">
      <c r="A19" s="8">
        <v>8</v>
      </c>
      <c r="B19" s="29" t="s">
        <v>228</v>
      </c>
      <c r="C19" s="30" t="s">
        <v>229</v>
      </c>
      <c r="D19" s="9"/>
      <c r="E19" s="9"/>
      <c r="F19" s="9"/>
      <c r="G19" s="9"/>
      <c r="H19" s="9"/>
      <c r="I19" s="9"/>
      <c r="J19" s="9"/>
      <c r="K19" s="9"/>
      <c r="L19" s="9"/>
      <c r="M19" s="76">
        <f t="shared" si="0"/>
        <v>0</v>
      </c>
      <c r="N19" s="76" t="str">
        <f t="shared" si="1"/>
        <v>/</v>
      </c>
      <c r="O19" s="76" t="str">
        <f t="shared" si="2"/>
        <v/>
      </c>
      <c r="P19" s="77" t="str">
        <f t="shared" si="3"/>
        <v/>
      </c>
      <c r="Q19" s="77" t="str">
        <f t="shared" si="4"/>
        <v/>
      </c>
      <c r="R19" s="76" t="str">
        <f t="shared" si="5"/>
        <v>ไม่ผ่าน</v>
      </c>
    </row>
    <row r="20" spans="1:18" s="2" customFormat="1" ht="18" customHeight="1" x14ac:dyDescent="0.45">
      <c r="A20" s="8">
        <v>9</v>
      </c>
      <c r="B20" s="16" t="s">
        <v>230</v>
      </c>
      <c r="C20" s="17" t="s">
        <v>231</v>
      </c>
      <c r="D20" s="9"/>
      <c r="E20" s="9"/>
      <c r="F20" s="9"/>
      <c r="G20" s="9"/>
      <c r="H20" s="9"/>
      <c r="I20" s="9"/>
      <c r="J20" s="9"/>
      <c r="K20" s="9"/>
      <c r="L20" s="9"/>
      <c r="M20" s="76">
        <f t="shared" si="0"/>
        <v>0</v>
      </c>
      <c r="N20" s="76" t="str">
        <f t="shared" si="1"/>
        <v>/</v>
      </c>
      <c r="O20" s="76" t="str">
        <f t="shared" si="2"/>
        <v/>
      </c>
      <c r="P20" s="77" t="str">
        <f t="shared" si="3"/>
        <v/>
      </c>
      <c r="Q20" s="77" t="str">
        <f t="shared" si="4"/>
        <v/>
      </c>
      <c r="R20" s="76" t="str">
        <f t="shared" si="5"/>
        <v>ไม่ผ่าน</v>
      </c>
    </row>
    <row r="21" spans="1:18" s="2" customFormat="1" ht="18" customHeight="1" x14ac:dyDescent="0.45">
      <c r="A21" s="8">
        <v>10</v>
      </c>
      <c r="B21" s="16" t="s">
        <v>232</v>
      </c>
      <c r="C21" s="17" t="s">
        <v>233</v>
      </c>
      <c r="D21" s="9"/>
      <c r="E21" s="9"/>
      <c r="F21" s="9"/>
      <c r="G21" s="9"/>
      <c r="H21" s="9"/>
      <c r="I21" s="9"/>
      <c r="J21" s="9"/>
      <c r="K21" s="9"/>
      <c r="L21" s="9"/>
      <c r="M21" s="76">
        <f t="shared" si="0"/>
        <v>0</v>
      </c>
      <c r="N21" s="76" t="str">
        <f t="shared" si="1"/>
        <v>/</v>
      </c>
      <c r="O21" s="76" t="str">
        <f t="shared" si="2"/>
        <v/>
      </c>
      <c r="P21" s="77" t="str">
        <f t="shared" si="3"/>
        <v/>
      </c>
      <c r="Q21" s="77" t="str">
        <f t="shared" si="4"/>
        <v/>
      </c>
      <c r="R21" s="76" t="str">
        <f t="shared" si="5"/>
        <v>ไม่ผ่าน</v>
      </c>
    </row>
    <row r="22" spans="1:18" s="2" customFormat="1" ht="18" customHeight="1" x14ac:dyDescent="0.45">
      <c r="A22" s="8">
        <v>11</v>
      </c>
      <c r="B22" s="16" t="s">
        <v>234</v>
      </c>
      <c r="C22" s="17" t="s">
        <v>235</v>
      </c>
      <c r="D22" s="9"/>
      <c r="E22" s="9"/>
      <c r="F22" s="9"/>
      <c r="G22" s="9"/>
      <c r="H22" s="9"/>
      <c r="I22" s="9"/>
      <c r="J22" s="9"/>
      <c r="K22" s="9"/>
      <c r="L22" s="9"/>
      <c r="M22" s="76">
        <f t="shared" si="0"/>
        <v>0</v>
      </c>
      <c r="N22" s="76" t="str">
        <f t="shared" si="1"/>
        <v>/</v>
      </c>
      <c r="O22" s="76" t="str">
        <f t="shared" si="2"/>
        <v/>
      </c>
      <c r="P22" s="77" t="str">
        <f t="shared" si="3"/>
        <v/>
      </c>
      <c r="Q22" s="77" t="str">
        <f t="shared" si="4"/>
        <v/>
      </c>
      <c r="R22" s="76" t="str">
        <f t="shared" si="5"/>
        <v>ไม่ผ่าน</v>
      </c>
    </row>
    <row r="23" spans="1:18" s="2" customFormat="1" ht="18" customHeight="1" x14ac:dyDescent="0.45">
      <c r="A23" s="8">
        <v>12</v>
      </c>
      <c r="B23" s="23" t="s">
        <v>236</v>
      </c>
      <c r="C23" s="27" t="s">
        <v>237</v>
      </c>
      <c r="D23" s="9"/>
      <c r="E23" s="9"/>
      <c r="F23" s="9"/>
      <c r="G23" s="9"/>
      <c r="H23" s="9"/>
      <c r="I23" s="9"/>
      <c r="J23" s="9"/>
      <c r="K23" s="9"/>
      <c r="L23" s="9"/>
      <c r="M23" s="76">
        <f t="shared" si="0"/>
        <v>0</v>
      </c>
      <c r="N23" s="76" t="str">
        <f t="shared" si="1"/>
        <v>/</v>
      </c>
      <c r="O23" s="76" t="str">
        <f t="shared" si="2"/>
        <v/>
      </c>
      <c r="P23" s="77" t="str">
        <f t="shared" si="3"/>
        <v/>
      </c>
      <c r="Q23" s="77" t="str">
        <f t="shared" si="4"/>
        <v/>
      </c>
      <c r="R23" s="76" t="str">
        <f t="shared" si="5"/>
        <v>ไม่ผ่าน</v>
      </c>
    </row>
    <row r="24" spans="1:18" s="2" customFormat="1" ht="18" customHeight="1" x14ac:dyDescent="0.45">
      <c r="A24" s="8">
        <v>13</v>
      </c>
      <c r="B24" s="21" t="s">
        <v>238</v>
      </c>
      <c r="C24" s="22" t="s">
        <v>239</v>
      </c>
      <c r="D24" s="9"/>
      <c r="E24" s="9"/>
      <c r="F24" s="9"/>
      <c r="G24" s="9"/>
      <c r="H24" s="9"/>
      <c r="I24" s="9"/>
      <c r="J24" s="9"/>
      <c r="K24" s="9"/>
      <c r="L24" s="9"/>
      <c r="M24" s="76">
        <f t="shared" si="0"/>
        <v>0</v>
      </c>
      <c r="N24" s="76" t="str">
        <f t="shared" si="1"/>
        <v>/</v>
      </c>
      <c r="O24" s="76" t="str">
        <f t="shared" si="2"/>
        <v/>
      </c>
      <c r="P24" s="77" t="str">
        <f t="shared" si="3"/>
        <v/>
      </c>
      <c r="Q24" s="77" t="str">
        <f t="shared" si="4"/>
        <v/>
      </c>
      <c r="R24" s="76" t="str">
        <f t="shared" si="5"/>
        <v>ไม่ผ่าน</v>
      </c>
    </row>
    <row r="25" spans="1:18" s="2" customFormat="1" ht="18" customHeight="1" x14ac:dyDescent="0.45">
      <c r="A25" s="8">
        <v>14</v>
      </c>
      <c r="B25" s="16" t="s">
        <v>240</v>
      </c>
      <c r="C25" s="17" t="s">
        <v>241</v>
      </c>
      <c r="D25" s="9"/>
      <c r="E25" s="9"/>
      <c r="F25" s="9"/>
      <c r="G25" s="9"/>
      <c r="H25" s="9"/>
      <c r="I25" s="9"/>
      <c r="J25" s="9"/>
      <c r="K25" s="9"/>
      <c r="L25" s="9"/>
      <c r="M25" s="76">
        <f t="shared" si="0"/>
        <v>0</v>
      </c>
      <c r="N25" s="76" t="str">
        <f t="shared" si="1"/>
        <v>/</v>
      </c>
      <c r="O25" s="76" t="str">
        <f t="shared" si="2"/>
        <v/>
      </c>
      <c r="P25" s="77" t="str">
        <f t="shared" si="3"/>
        <v/>
      </c>
      <c r="Q25" s="77" t="str">
        <f t="shared" si="4"/>
        <v/>
      </c>
      <c r="R25" s="76" t="str">
        <f t="shared" si="5"/>
        <v>ไม่ผ่าน</v>
      </c>
    </row>
    <row r="26" spans="1:18" s="2" customFormat="1" ht="18" customHeight="1" x14ac:dyDescent="0.45">
      <c r="A26" s="8">
        <v>15</v>
      </c>
      <c r="B26" s="16" t="s">
        <v>242</v>
      </c>
      <c r="C26" s="17" t="s">
        <v>243</v>
      </c>
      <c r="D26" s="9"/>
      <c r="E26" s="9"/>
      <c r="F26" s="9"/>
      <c r="G26" s="9"/>
      <c r="H26" s="9"/>
      <c r="I26" s="9"/>
      <c r="J26" s="9"/>
      <c r="K26" s="9"/>
      <c r="L26" s="9"/>
      <c r="M26" s="76">
        <f t="shared" si="0"/>
        <v>0</v>
      </c>
      <c r="N26" s="76" t="str">
        <f t="shared" si="1"/>
        <v>/</v>
      </c>
      <c r="O26" s="76" t="str">
        <f t="shared" si="2"/>
        <v/>
      </c>
      <c r="P26" s="77" t="str">
        <f t="shared" si="3"/>
        <v/>
      </c>
      <c r="Q26" s="77" t="str">
        <f t="shared" si="4"/>
        <v/>
      </c>
      <c r="R26" s="76" t="str">
        <f t="shared" si="5"/>
        <v>ไม่ผ่าน</v>
      </c>
    </row>
    <row r="27" spans="1:18" s="2" customFormat="1" ht="18" customHeight="1" x14ac:dyDescent="0.45">
      <c r="A27" s="8">
        <v>16</v>
      </c>
      <c r="B27" s="14" t="s">
        <v>244</v>
      </c>
      <c r="C27" s="15" t="s">
        <v>245</v>
      </c>
      <c r="D27" s="9"/>
      <c r="E27" s="9"/>
      <c r="F27" s="9"/>
      <c r="G27" s="9"/>
      <c r="H27" s="9"/>
      <c r="I27" s="9"/>
      <c r="J27" s="9"/>
      <c r="K27" s="9"/>
      <c r="L27" s="9"/>
      <c r="M27" s="76">
        <f t="shared" si="0"/>
        <v>0</v>
      </c>
      <c r="N27" s="76" t="str">
        <f t="shared" si="1"/>
        <v>/</v>
      </c>
      <c r="O27" s="76" t="str">
        <f t="shared" si="2"/>
        <v/>
      </c>
      <c r="P27" s="77" t="str">
        <f t="shared" si="3"/>
        <v/>
      </c>
      <c r="Q27" s="77" t="str">
        <f t="shared" si="4"/>
        <v/>
      </c>
      <c r="R27" s="76" t="str">
        <f t="shared" si="5"/>
        <v>ไม่ผ่าน</v>
      </c>
    </row>
    <row r="28" spans="1:18" s="2" customFormat="1" ht="18" customHeight="1" x14ac:dyDescent="0.45">
      <c r="A28" s="8">
        <v>17</v>
      </c>
      <c r="B28" s="14" t="s">
        <v>246</v>
      </c>
      <c r="C28" s="15" t="s">
        <v>247</v>
      </c>
      <c r="D28" s="9"/>
      <c r="E28" s="9"/>
      <c r="F28" s="9"/>
      <c r="G28" s="9"/>
      <c r="H28" s="9"/>
      <c r="I28" s="9"/>
      <c r="J28" s="9"/>
      <c r="K28" s="9"/>
      <c r="L28" s="9"/>
      <c r="M28" s="76">
        <f t="shared" si="0"/>
        <v>0</v>
      </c>
      <c r="N28" s="76" t="str">
        <f t="shared" si="1"/>
        <v>/</v>
      </c>
      <c r="O28" s="76" t="str">
        <f t="shared" si="2"/>
        <v/>
      </c>
      <c r="P28" s="77" t="str">
        <f t="shared" si="3"/>
        <v/>
      </c>
      <c r="Q28" s="77" t="str">
        <f t="shared" si="4"/>
        <v/>
      </c>
      <c r="R28" s="76" t="str">
        <f t="shared" si="5"/>
        <v>ไม่ผ่าน</v>
      </c>
    </row>
    <row r="29" spans="1:18" s="2" customFormat="1" ht="18" customHeight="1" x14ac:dyDescent="0.45">
      <c r="A29" s="8">
        <v>18</v>
      </c>
      <c r="B29" s="14" t="s">
        <v>248</v>
      </c>
      <c r="C29" s="15" t="s">
        <v>249</v>
      </c>
      <c r="D29" s="9"/>
      <c r="E29" s="9"/>
      <c r="F29" s="9"/>
      <c r="G29" s="9"/>
      <c r="H29" s="9"/>
      <c r="I29" s="9"/>
      <c r="J29" s="9"/>
      <c r="K29" s="9"/>
      <c r="L29" s="9"/>
      <c r="M29" s="76">
        <f t="shared" si="0"/>
        <v>0</v>
      </c>
      <c r="N29" s="76" t="str">
        <f t="shared" si="1"/>
        <v>/</v>
      </c>
      <c r="O29" s="76" t="str">
        <f t="shared" si="2"/>
        <v/>
      </c>
      <c r="P29" s="77" t="str">
        <f t="shared" si="3"/>
        <v/>
      </c>
      <c r="Q29" s="77" t="str">
        <f t="shared" si="4"/>
        <v/>
      </c>
      <c r="R29" s="76" t="str">
        <f t="shared" si="5"/>
        <v>ไม่ผ่าน</v>
      </c>
    </row>
    <row r="30" spans="1:18" s="2" customFormat="1" ht="18" customHeight="1" x14ac:dyDescent="0.45">
      <c r="A30" s="8">
        <v>19</v>
      </c>
      <c r="B30" s="21" t="s">
        <v>250</v>
      </c>
      <c r="C30" s="22" t="s">
        <v>251</v>
      </c>
      <c r="D30" s="9"/>
      <c r="E30" s="9"/>
      <c r="F30" s="9"/>
      <c r="G30" s="9"/>
      <c r="H30" s="9"/>
      <c r="I30" s="9"/>
      <c r="J30" s="9"/>
      <c r="K30" s="9"/>
      <c r="L30" s="9"/>
      <c r="M30" s="76">
        <f t="shared" si="0"/>
        <v>0</v>
      </c>
      <c r="N30" s="76" t="str">
        <f t="shared" si="1"/>
        <v>/</v>
      </c>
      <c r="O30" s="76" t="str">
        <f t="shared" si="2"/>
        <v/>
      </c>
      <c r="P30" s="77" t="str">
        <f t="shared" si="3"/>
        <v/>
      </c>
      <c r="Q30" s="77" t="str">
        <f t="shared" si="4"/>
        <v/>
      </c>
      <c r="R30" s="76" t="str">
        <f t="shared" si="5"/>
        <v>ไม่ผ่าน</v>
      </c>
    </row>
    <row r="31" spans="1:18" s="2" customFormat="1" ht="18" customHeight="1" x14ac:dyDescent="0.45">
      <c r="A31" s="8">
        <v>20</v>
      </c>
      <c r="B31" s="14" t="s">
        <v>252</v>
      </c>
      <c r="C31" s="15" t="s">
        <v>253</v>
      </c>
      <c r="D31" s="9"/>
      <c r="E31" s="9"/>
      <c r="F31" s="9"/>
      <c r="G31" s="9"/>
      <c r="H31" s="9"/>
      <c r="I31" s="9"/>
      <c r="J31" s="9"/>
      <c r="K31" s="9"/>
      <c r="L31" s="9"/>
      <c r="M31" s="76">
        <f t="shared" si="0"/>
        <v>0</v>
      </c>
      <c r="N31" s="76" t="str">
        <f t="shared" si="1"/>
        <v>/</v>
      </c>
      <c r="O31" s="76" t="str">
        <f t="shared" si="2"/>
        <v/>
      </c>
      <c r="P31" s="77" t="str">
        <f t="shared" si="3"/>
        <v/>
      </c>
      <c r="Q31" s="77" t="str">
        <f t="shared" si="4"/>
        <v/>
      </c>
      <c r="R31" s="76" t="str">
        <f t="shared" si="5"/>
        <v>ไม่ผ่าน</v>
      </c>
    </row>
    <row r="32" spans="1:18" s="2" customFormat="1" ht="18" customHeight="1" x14ac:dyDescent="0.45">
      <c r="A32" s="8">
        <v>21</v>
      </c>
      <c r="B32" s="14" t="s">
        <v>254</v>
      </c>
      <c r="C32" s="15" t="s">
        <v>255</v>
      </c>
      <c r="D32" s="9"/>
      <c r="E32" s="9"/>
      <c r="F32" s="9"/>
      <c r="G32" s="9"/>
      <c r="H32" s="9"/>
      <c r="I32" s="9"/>
      <c r="J32" s="9"/>
      <c r="K32" s="9"/>
      <c r="L32" s="9"/>
      <c r="M32" s="76">
        <f t="shared" si="0"/>
        <v>0</v>
      </c>
      <c r="N32" s="76" t="str">
        <f t="shared" si="1"/>
        <v>/</v>
      </c>
      <c r="O32" s="76" t="str">
        <f t="shared" si="2"/>
        <v/>
      </c>
      <c r="P32" s="77" t="str">
        <f t="shared" si="3"/>
        <v/>
      </c>
      <c r="Q32" s="77" t="str">
        <f t="shared" si="4"/>
        <v/>
      </c>
      <c r="R32" s="76" t="str">
        <f t="shared" si="5"/>
        <v>ไม่ผ่าน</v>
      </c>
    </row>
    <row r="33" spans="1:18" s="2" customFormat="1" ht="18" customHeight="1" x14ac:dyDescent="0.45">
      <c r="A33" s="8">
        <v>22</v>
      </c>
      <c r="B33" s="14" t="s">
        <v>256</v>
      </c>
      <c r="C33" s="15" t="s">
        <v>257</v>
      </c>
      <c r="D33" s="9"/>
      <c r="E33" s="9"/>
      <c r="F33" s="9"/>
      <c r="G33" s="9"/>
      <c r="H33" s="9"/>
      <c r="I33" s="9"/>
      <c r="J33" s="9"/>
      <c r="K33" s="9"/>
      <c r="L33" s="9"/>
      <c r="M33" s="76">
        <f t="shared" si="0"/>
        <v>0</v>
      </c>
      <c r="N33" s="76" t="str">
        <f t="shared" si="1"/>
        <v>/</v>
      </c>
      <c r="O33" s="76" t="str">
        <f t="shared" si="2"/>
        <v/>
      </c>
      <c r="P33" s="77" t="str">
        <f t="shared" si="3"/>
        <v/>
      </c>
      <c r="Q33" s="77" t="str">
        <f t="shared" si="4"/>
        <v/>
      </c>
      <c r="R33" s="76" t="str">
        <f t="shared" si="5"/>
        <v>ไม่ผ่าน</v>
      </c>
    </row>
    <row r="34" spans="1:18" s="2" customFormat="1" ht="18" customHeight="1" x14ac:dyDescent="0.45">
      <c r="A34" s="8">
        <v>23</v>
      </c>
      <c r="B34" s="29" t="s">
        <v>258</v>
      </c>
      <c r="C34" s="30" t="s">
        <v>259</v>
      </c>
      <c r="D34" s="9"/>
      <c r="E34" s="9"/>
      <c r="F34" s="9"/>
      <c r="G34" s="9"/>
      <c r="H34" s="9"/>
      <c r="I34" s="9"/>
      <c r="J34" s="9"/>
      <c r="K34" s="9"/>
      <c r="L34" s="9"/>
      <c r="M34" s="76">
        <f t="shared" si="0"/>
        <v>0</v>
      </c>
      <c r="N34" s="76" t="str">
        <f t="shared" si="1"/>
        <v>/</v>
      </c>
      <c r="O34" s="76" t="str">
        <f t="shared" si="2"/>
        <v/>
      </c>
      <c r="P34" s="77" t="str">
        <f t="shared" si="3"/>
        <v/>
      </c>
      <c r="Q34" s="77" t="str">
        <f t="shared" si="4"/>
        <v/>
      </c>
      <c r="R34" s="76" t="str">
        <f t="shared" si="5"/>
        <v>ไม่ผ่าน</v>
      </c>
    </row>
    <row r="35" spans="1:18" s="2" customFormat="1" ht="18" customHeight="1" x14ac:dyDescent="0.45">
      <c r="A35" s="8">
        <v>24</v>
      </c>
      <c r="B35" s="16" t="s">
        <v>260</v>
      </c>
      <c r="C35" s="17" t="s">
        <v>261</v>
      </c>
      <c r="D35" s="9"/>
      <c r="E35" s="9"/>
      <c r="F35" s="9"/>
      <c r="G35" s="9"/>
      <c r="H35" s="9"/>
      <c r="I35" s="9"/>
      <c r="J35" s="9"/>
      <c r="K35" s="9"/>
      <c r="L35" s="9"/>
      <c r="M35" s="76">
        <f t="shared" si="0"/>
        <v>0</v>
      </c>
      <c r="N35" s="76" t="str">
        <f t="shared" si="1"/>
        <v>/</v>
      </c>
      <c r="O35" s="76" t="str">
        <f t="shared" si="2"/>
        <v/>
      </c>
      <c r="P35" s="77" t="str">
        <f t="shared" si="3"/>
        <v/>
      </c>
      <c r="Q35" s="77" t="str">
        <f t="shared" si="4"/>
        <v/>
      </c>
      <c r="R35" s="76" t="str">
        <f t="shared" si="5"/>
        <v>ไม่ผ่าน</v>
      </c>
    </row>
    <row r="36" spans="1:18" s="2" customFormat="1" ht="18" customHeight="1" x14ac:dyDescent="0.45">
      <c r="A36" s="8">
        <v>25</v>
      </c>
      <c r="B36" s="16" t="s">
        <v>262</v>
      </c>
      <c r="C36" s="17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76">
        <f t="shared" si="0"/>
        <v>0</v>
      </c>
      <c r="N36" s="76" t="str">
        <f t="shared" si="1"/>
        <v>/</v>
      </c>
      <c r="O36" s="76" t="str">
        <f t="shared" si="2"/>
        <v/>
      </c>
      <c r="P36" s="77" t="str">
        <f t="shared" si="3"/>
        <v/>
      </c>
      <c r="Q36" s="77" t="str">
        <f t="shared" si="4"/>
        <v/>
      </c>
      <c r="R36" s="76" t="str">
        <f t="shared" si="5"/>
        <v>ไม่ผ่าน</v>
      </c>
    </row>
    <row r="37" spans="1:18" s="2" customFormat="1" ht="18" customHeight="1" x14ac:dyDescent="0.45">
      <c r="A37" s="8">
        <v>26</v>
      </c>
      <c r="B37" s="16" t="s">
        <v>264</v>
      </c>
      <c r="C37" s="17" t="s">
        <v>265</v>
      </c>
      <c r="D37" s="9"/>
      <c r="E37" s="9"/>
      <c r="F37" s="9"/>
      <c r="G37" s="9"/>
      <c r="H37" s="9"/>
      <c r="I37" s="9"/>
      <c r="J37" s="9"/>
      <c r="K37" s="9"/>
      <c r="L37" s="9"/>
      <c r="M37" s="76">
        <f t="shared" si="0"/>
        <v>0</v>
      </c>
      <c r="N37" s="76" t="str">
        <f t="shared" si="1"/>
        <v>/</v>
      </c>
      <c r="O37" s="76" t="str">
        <f t="shared" si="2"/>
        <v/>
      </c>
      <c r="P37" s="77" t="str">
        <f t="shared" si="3"/>
        <v/>
      </c>
      <c r="Q37" s="77" t="str">
        <f t="shared" si="4"/>
        <v/>
      </c>
      <c r="R37" s="76" t="str">
        <f t="shared" si="5"/>
        <v>ไม่ผ่าน</v>
      </c>
    </row>
    <row r="38" spans="1:18" s="2" customFormat="1" ht="18" customHeight="1" x14ac:dyDescent="0.45">
      <c r="A38" s="8">
        <v>27</v>
      </c>
      <c r="B38" s="16" t="s">
        <v>266</v>
      </c>
      <c r="C38" s="17" t="s">
        <v>267</v>
      </c>
      <c r="D38" s="9"/>
      <c r="E38" s="9"/>
      <c r="F38" s="9"/>
      <c r="G38" s="9"/>
      <c r="H38" s="9"/>
      <c r="I38" s="9"/>
      <c r="J38" s="9"/>
      <c r="K38" s="9"/>
      <c r="L38" s="9"/>
      <c r="M38" s="76">
        <f t="shared" si="0"/>
        <v>0</v>
      </c>
      <c r="N38" s="76" t="str">
        <f t="shared" si="1"/>
        <v>/</v>
      </c>
      <c r="O38" s="76" t="str">
        <f t="shared" si="2"/>
        <v/>
      </c>
      <c r="P38" s="77" t="str">
        <f t="shared" si="3"/>
        <v/>
      </c>
      <c r="Q38" s="77" t="str">
        <f t="shared" si="4"/>
        <v/>
      </c>
      <c r="R38" s="76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23" t="s">
        <v>268</v>
      </c>
      <c r="C39" s="27" t="s">
        <v>209</v>
      </c>
      <c r="D39" s="9"/>
      <c r="E39" s="9"/>
      <c r="F39" s="9"/>
      <c r="G39" s="9"/>
      <c r="H39" s="9"/>
      <c r="I39" s="9"/>
      <c r="J39" s="9"/>
      <c r="K39" s="9"/>
      <c r="L39" s="9"/>
      <c r="M39" s="76">
        <f t="shared" si="0"/>
        <v>0</v>
      </c>
      <c r="N39" s="76" t="str">
        <f t="shared" si="1"/>
        <v>/</v>
      </c>
      <c r="O39" s="76" t="str">
        <f t="shared" si="2"/>
        <v/>
      </c>
      <c r="P39" s="77" t="str">
        <f t="shared" si="3"/>
        <v/>
      </c>
      <c r="Q39" s="77" t="str">
        <f t="shared" si="4"/>
        <v/>
      </c>
      <c r="R39" s="76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16" t="s">
        <v>269</v>
      </c>
      <c r="C40" s="17" t="s">
        <v>270</v>
      </c>
      <c r="D40" s="9"/>
      <c r="E40" s="9"/>
      <c r="F40" s="9"/>
      <c r="G40" s="9"/>
      <c r="H40" s="9"/>
      <c r="I40" s="9"/>
      <c r="J40" s="9"/>
      <c r="K40" s="9"/>
      <c r="L40" s="9"/>
      <c r="M40" s="76">
        <f t="shared" si="0"/>
        <v>0</v>
      </c>
      <c r="N40" s="76" t="str">
        <f t="shared" si="1"/>
        <v>/</v>
      </c>
      <c r="O40" s="76" t="str">
        <f t="shared" si="2"/>
        <v/>
      </c>
      <c r="P40" s="77" t="str">
        <f t="shared" si="3"/>
        <v/>
      </c>
      <c r="Q40" s="77" t="str">
        <f t="shared" si="4"/>
        <v/>
      </c>
      <c r="R40" s="76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21" t="s">
        <v>271</v>
      </c>
      <c r="C41" s="22" t="s">
        <v>272</v>
      </c>
      <c r="D41" s="9"/>
      <c r="E41" s="9"/>
      <c r="F41" s="9"/>
      <c r="G41" s="9"/>
      <c r="H41" s="9"/>
      <c r="I41" s="9"/>
      <c r="J41" s="9"/>
      <c r="K41" s="9"/>
      <c r="L41" s="9"/>
      <c r="M41" s="76">
        <f t="shared" si="0"/>
        <v>0</v>
      </c>
      <c r="N41" s="76" t="str">
        <f t="shared" si="1"/>
        <v>/</v>
      </c>
      <c r="O41" s="76" t="str">
        <f t="shared" si="2"/>
        <v/>
      </c>
      <c r="P41" s="77" t="str">
        <f t="shared" si="3"/>
        <v/>
      </c>
      <c r="Q41" s="77" t="str">
        <f t="shared" si="4"/>
        <v/>
      </c>
      <c r="R41" s="76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16" t="s">
        <v>273</v>
      </c>
      <c r="C42" s="17" t="s">
        <v>274</v>
      </c>
      <c r="D42" s="9"/>
      <c r="E42" s="9"/>
      <c r="F42" s="9"/>
      <c r="G42" s="9"/>
      <c r="H42" s="9"/>
      <c r="I42" s="9"/>
      <c r="J42" s="9"/>
      <c r="K42" s="9"/>
      <c r="L42" s="9"/>
      <c r="M42" s="76">
        <f t="shared" si="0"/>
        <v>0</v>
      </c>
      <c r="N42" s="76" t="str">
        <f t="shared" si="1"/>
        <v>/</v>
      </c>
      <c r="O42" s="76" t="str">
        <f t="shared" si="2"/>
        <v/>
      </c>
      <c r="P42" s="77" t="str">
        <f t="shared" si="3"/>
        <v/>
      </c>
      <c r="Q42" s="77" t="str">
        <f t="shared" si="4"/>
        <v/>
      </c>
      <c r="R42" s="76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16" t="s">
        <v>275</v>
      </c>
      <c r="C43" s="17" t="s">
        <v>276</v>
      </c>
      <c r="D43" s="9"/>
      <c r="E43" s="9"/>
      <c r="F43" s="9"/>
      <c r="G43" s="9"/>
      <c r="H43" s="9"/>
      <c r="I43" s="9"/>
      <c r="J43" s="9"/>
      <c r="K43" s="9"/>
      <c r="L43" s="9"/>
      <c r="M43" s="76">
        <f t="shared" si="0"/>
        <v>0</v>
      </c>
      <c r="N43" s="76" t="str">
        <f t="shared" si="1"/>
        <v>/</v>
      </c>
      <c r="O43" s="76" t="str">
        <f t="shared" si="2"/>
        <v/>
      </c>
      <c r="P43" s="77" t="str">
        <f t="shared" si="3"/>
        <v/>
      </c>
      <c r="Q43" s="77" t="str">
        <f t="shared" si="4"/>
        <v/>
      </c>
      <c r="R43" s="76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16" t="s">
        <v>277</v>
      </c>
      <c r="C44" s="17" t="s">
        <v>278</v>
      </c>
      <c r="D44" s="9"/>
      <c r="E44" s="9"/>
      <c r="F44" s="9"/>
      <c r="G44" s="9"/>
      <c r="H44" s="9"/>
      <c r="I44" s="9"/>
      <c r="J44" s="9"/>
      <c r="K44" s="9"/>
      <c r="L44" s="9"/>
      <c r="M44" s="76">
        <f t="shared" si="0"/>
        <v>0</v>
      </c>
      <c r="N44" s="76" t="str">
        <f t="shared" si="1"/>
        <v>/</v>
      </c>
      <c r="O44" s="76" t="str">
        <f t="shared" si="2"/>
        <v/>
      </c>
      <c r="P44" s="77" t="str">
        <f t="shared" si="3"/>
        <v/>
      </c>
      <c r="Q44" s="77" t="str">
        <f t="shared" si="4"/>
        <v/>
      </c>
      <c r="R44" s="76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16" t="s">
        <v>279</v>
      </c>
      <c r="C45" s="17" t="s">
        <v>280</v>
      </c>
      <c r="D45" s="9"/>
      <c r="E45" s="9"/>
      <c r="F45" s="9"/>
      <c r="G45" s="9"/>
      <c r="H45" s="9"/>
      <c r="I45" s="9"/>
      <c r="J45" s="9"/>
      <c r="K45" s="9"/>
      <c r="L45" s="9"/>
      <c r="M45" s="76">
        <f t="shared" si="0"/>
        <v>0</v>
      </c>
      <c r="N45" s="76" t="str">
        <f t="shared" si="1"/>
        <v>/</v>
      </c>
      <c r="O45" s="76" t="str">
        <f t="shared" si="2"/>
        <v/>
      </c>
      <c r="P45" s="77" t="str">
        <f t="shared" si="3"/>
        <v/>
      </c>
      <c r="Q45" s="77" t="str">
        <f t="shared" si="4"/>
        <v/>
      </c>
      <c r="R45" s="76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16" t="s">
        <v>281</v>
      </c>
      <c r="C46" s="17" t="s">
        <v>282</v>
      </c>
      <c r="D46" s="9"/>
      <c r="E46" s="9"/>
      <c r="F46" s="9"/>
      <c r="G46" s="9"/>
      <c r="H46" s="9"/>
      <c r="I46" s="9"/>
      <c r="J46" s="9"/>
      <c r="K46" s="9"/>
      <c r="L46" s="9"/>
      <c r="M46" s="76">
        <f t="shared" si="0"/>
        <v>0</v>
      </c>
      <c r="N46" s="76" t="str">
        <f t="shared" si="1"/>
        <v>/</v>
      </c>
      <c r="O46" s="76" t="str">
        <f t="shared" si="2"/>
        <v/>
      </c>
      <c r="P46" s="77" t="str">
        <f t="shared" si="3"/>
        <v/>
      </c>
      <c r="Q46" s="77" t="str">
        <f t="shared" si="4"/>
        <v/>
      </c>
      <c r="R46" s="76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16" t="s">
        <v>283</v>
      </c>
      <c r="C47" s="17" t="s">
        <v>284</v>
      </c>
      <c r="D47" s="9"/>
      <c r="E47" s="9"/>
      <c r="F47" s="9"/>
      <c r="G47" s="9"/>
      <c r="H47" s="9"/>
      <c r="I47" s="9"/>
      <c r="J47" s="9"/>
      <c r="K47" s="9"/>
      <c r="L47" s="9"/>
      <c r="M47" s="76">
        <f t="shared" si="0"/>
        <v>0</v>
      </c>
      <c r="N47" s="76" t="str">
        <f t="shared" si="1"/>
        <v>/</v>
      </c>
      <c r="O47" s="76" t="str">
        <f t="shared" si="2"/>
        <v/>
      </c>
      <c r="P47" s="77" t="str">
        <f t="shared" si="3"/>
        <v/>
      </c>
      <c r="Q47" s="77" t="str">
        <f t="shared" si="4"/>
        <v/>
      </c>
      <c r="R47" s="76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16" t="s">
        <v>285</v>
      </c>
      <c r="C48" s="17" t="s">
        <v>286</v>
      </c>
      <c r="D48" s="9"/>
      <c r="E48" s="9"/>
      <c r="F48" s="9"/>
      <c r="G48" s="9"/>
      <c r="H48" s="9"/>
      <c r="I48" s="9"/>
      <c r="J48" s="9"/>
      <c r="K48" s="9"/>
      <c r="L48" s="9"/>
      <c r="M48" s="76">
        <f t="shared" si="0"/>
        <v>0</v>
      </c>
      <c r="N48" s="76" t="str">
        <f t="shared" si="1"/>
        <v>/</v>
      </c>
      <c r="O48" s="76" t="str">
        <f t="shared" si="2"/>
        <v/>
      </c>
      <c r="P48" s="77" t="str">
        <f t="shared" si="3"/>
        <v/>
      </c>
      <c r="Q48" s="77" t="str">
        <f t="shared" si="4"/>
        <v/>
      </c>
      <c r="R48" s="76" t="str">
        <f t="shared" si="5"/>
        <v>ไม่ผ่าน</v>
      </c>
    </row>
    <row r="49" spans="1:18" s="2" customFormat="1" ht="19.350000000000001" customHeight="1" x14ac:dyDescent="0.45">
      <c r="A49" s="8">
        <v>38</v>
      </c>
      <c r="B49" s="16" t="s">
        <v>264</v>
      </c>
      <c r="C49" s="17" t="s">
        <v>287</v>
      </c>
      <c r="D49" s="9"/>
      <c r="E49" s="9"/>
      <c r="F49" s="9"/>
      <c r="G49" s="9"/>
      <c r="H49" s="9"/>
      <c r="I49" s="9"/>
      <c r="J49" s="9"/>
      <c r="K49" s="9"/>
      <c r="L49" s="9"/>
      <c r="M49" s="76">
        <f t="shared" si="0"/>
        <v>0</v>
      </c>
      <c r="N49" s="76" t="str">
        <f t="shared" si="1"/>
        <v>/</v>
      </c>
      <c r="O49" s="76" t="str">
        <f t="shared" si="2"/>
        <v/>
      </c>
      <c r="P49" s="77" t="str">
        <f t="shared" si="3"/>
        <v/>
      </c>
      <c r="Q49" s="77" t="str">
        <f t="shared" si="4"/>
        <v/>
      </c>
      <c r="R49" s="76" t="str">
        <f t="shared" si="5"/>
        <v>ไม่ผ่าน</v>
      </c>
    </row>
    <row r="50" spans="1:18" s="2" customFormat="1" ht="19.350000000000001" customHeight="1" x14ac:dyDescent="0.45">
      <c r="A50" s="8">
        <v>39</v>
      </c>
      <c r="B50" s="16" t="s">
        <v>288</v>
      </c>
      <c r="C50" s="17" t="s">
        <v>289</v>
      </c>
      <c r="D50" s="9"/>
      <c r="E50" s="9"/>
      <c r="F50" s="9"/>
      <c r="G50" s="9"/>
      <c r="H50" s="9"/>
      <c r="I50" s="9"/>
      <c r="J50" s="9"/>
      <c r="K50" s="9"/>
      <c r="L50" s="9"/>
      <c r="M50" s="76">
        <f t="shared" si="0"/>
        <v>0</v>
      </c>
      <c r="N50" s="76" t="str">
        <f t="shared" si="1"/>
        <v>/</v>
      </c>
      <c r="O50" s="76" t="str">
        <f t="shared" si="2"/>
        <v/>
      </c>
      <c r="P50" s="77" t="str">
        <f t="shared" si="3"/>
        <v/>
      </c>
      <c r="Q50" s="77" t="str">
        <f t="shared" si="4"/>
        <v/>
      </c>
      <c r="R50" s="76" t="str">
        <f t="shared" si="5"/>
        <v>ไม่ผ่าน</v>
      </c>
    </row>
    <row r="51" spans="1:18" s="2" customFormat="1" ht="19.350000000000001" customHeight="1" x14ac:dyDescent="0.45">
      <c r="A51" s="8">
        <v>40</v>
      </c>
      <c r="B51" s="16" t="s">
        <v>290</v>
      </c>
      <c r="C51" s="17" t="s">
        <v>291</v>
      </c>
      <c r="D51" s="9"/>
      <c r="E51" s="9"/>
      <c r="F51" s="9"/>
      <c r="G51" s="9"/>
      <c r="H51" s="9"/>
      <c r="I51" s="9"/>
      <c r="J51" s="9"/>
      <c r="K51" s="9"/>
      <c r="L51" s="9"/>
      <c r="M51" s="76">
        <f t="shared" si="0"/>
        <v>0</v>
      </c>
      <c r="N51" s="76" t="str">
        <f t="shared" si="1"/>
        <v>/</v>
      </c>
      <c r="O51" s="76" t="str">
        <f t="shared" si="2"/>
        <v/>
      </c>
      <c r="P51" s="77" t="str">
        <f t="shared" si="3"/>
        <v/>
      </c>
      <c r="Q51" s="77" t="str">
        <f t="shared" si="4"/>
        <v/>
      </c>
      <c r="R51" s="76" t="str">
        <f t="shared" si="5"/>
        <v>ไม่ผ่าน</v>
      </c>
    </row>
    <row r="52" spans="1:18" s="2" customFormat="1" ht="19.350000000000001" customHeight="1" x14ac:dyDescent="0.45">
      <c r="A52" s="8">
        <v>41</v>
      </c>
      <c r="B52" s="16" t="s">
        <v>292</v>
      </c>
      <c r="C52" s="17" t="s">
        <v>293</v>
      </c>
      <c r="D52" s="9"/>
      <c r="E52" s="9"/>
      <c r="F52" s="9"/>
      <c r="G52" s="9"/>
      <c r="H52" s="9"/>
      <c r="I52" s="9"/>
      <c r="J52" s="9"/>
      <c r="K52" s="9"/>
      <c r="L52" s="9"/>
      <c r="M52" s="76">
        <f t="shared" si="0"/>
        <v>0</v>
      </c>
      <c r="N52" s="76" t="str">
        <f t="shared" si="1"/>
        <v>/</v>
      </c>
      <c r="O52" s="76" t="str">
        <f t="shared" si="2"/>
        <v/>
      </c>
      <c r="P52" s="77" t="str">
        <f t="shared" si="3"/>
        <v/>
      </c>
      <c r="Q52" s="77" t="str">
        <f t="shared" si="4"/>
        <v/>
      </c>
      <c r="R52" s="76" t="str">
        <f t="shared" si="5"/>
        <v>ไม่ผ่าน</v>
      </c>
    </row>
    <row r="53" spans="1:18" s="2" customFormat="1" ht="19.350000000000001" customHeight="1" x14ac:dyDescent="0.45">
      <c r="A53" s="8">
        <v>42</v>
      </c>
      <c r="B53" s="16" t="s">
        <v>294</v>
      </c>
      <c r="C53" s="17" t="s">
        <v>295</v>
      </c>
      <c r="D53" s="9"/>
      <c r="E53" s="9"/>
      <c r="F53" s="9"/>
      <c r="G53" s="9"/>
      <c r="H53" s="9"/>
      <c r="I53" s="9"/>
      <c r="J53" s="9"/>
      <c r="K53" s="9"/>
      <c r="L53" s="9"/>
      <c r="M53" s="76">
        <f t="shared" si="0"/>
        <v>0</v>
      </c>
      <c r="N53" s="76" t="str">
        <f t="shared" si="1"/>
        <v>/</v>
      </c>
      <c r="O53" s="76" t="str">
        <f t="shared" si="2"/>
        <v/>
      </c>
      <c r="P53" s="77" t="str">
        <f t="shared" si="3"/>
        <v/>
      </c>
      <c r="Q53" s="77" t="str">
        <f t="shared" si="4"/>
        <v/>
      </c>
      <c r="R53" s="76" t="str">
        <f t="shared" si="5"/>
        <v>ไม่ผ่าน</v>
      </c>
    </row>
    <row r="54" spans="1:18" s="2" customFormat="1" ht="19.350000000000001" customHeight="1" x14ac:dyDescent="0.45">
      <c r="A54" s="8">
        <v>43</v>
      </c>
      <c r="B54" s="16" t="s">
        <v>296</v>
      </c>
      <c r="C54" s="17" t="s">
        <v>297</v>
      </c>
      <c r="D54" s="9"/>
      <c r="E54" s="9"/>
      <c r="F54" s="9"/>
      <c r="G54" s="9"/>
      <c r="H54" s="9"/>
      <c r="I54" s="9"/>
      <c r="J54" s="9"/>
      <c r="K54" s="9"/>
      <c r="L54" s="9"/>
      <c r="M54" s="76">
        <f t="shared" si="0"/>
        <v>0</v>
      </c>
      <c r="N54" s="76" t="str">
        <f t="shared" si="1"/>
        <v>/</v>
      </c>
      <c r="O54" s="76" t="str">
        <f t="shared" si="2"/>
        <v/>
      </c>
      <c r="P54" s="77" t="str">
        <f t="shared" si="3"/>
        <v/>
      </c>
      <c r="Q54" s="77" t="str">
        <f t="shared" si="4"/>
        <v/>
      </c>
      <c r="R54" s="76" t="str">
        <f t="shared" si="5"/>
        <v>ไม่ผ่าน</v>
      </c>
    </row>
    <row r="55" spans="1:18" s="2" customFormat="1" ht="19.350000000000001" customHeight="1" x14ac:dyDescent="0.45">
      <c r="A55" s="8">
        <v>44</v>
      </c>
      <c r="B55" s="16" t="s">
        <v>298</v>
      </c>
      <c r="C55" s="17" t="s">
        <v>299</v>
      </c>
      <c r="D55" s="9"/>
      <c r="E55" s="9"/>
      <c r="F55" s="9"/>
      <c r="G55" s="9"/>
      <c r="H55" s="9"/>
      <c r="I55" s="9"/>
      <c r="J55" s="9"/>
      <c r="K55" s="9"/>
      <c r="L55" s="9"/>
      <c r="M55" s="76">
        <f t="shared" si="0"/>
        <v>0</v>
      </c>
      <c r="N55" s="76" t="str">
        <f t="shared" si="1"/>
        <v>/</v>
      </c>
      <c r="O55" s="76" t="str">
        <f t="shared" si="2"/>
        <v/>
      </c>
      <c r="P55" s="77" t="str">
        <f t="shared" si="3"/>
        <v/>
      </c>
      <c r="Q55" s="77" t="str">
        <f t="shared" si="4"/>
        <v/>
      </c>
      <c r="R55" s="76" t="str">
        <f t="shared" si="5"/>
        <v>ไม่ผ่าน</v>
      </c>
    </row>
    <row r="56" spans="1:18" s="2" customFormat="1" ht="19.350000000000001" customHeight="1" x14ac:dyDescent="0.45">
      <c r="A56" s="8">
        <v>45</v>
      </c>
      <c r="B56" s="23" t="s">
        <v>300</v>
      </c>
      <c r="C56" s="27" t="s">
        <v>301</v>
      </c>
      <c r="D56" s="9"/>
      <c r="E56" s="9"/>
      <c r="F56" s="9"/>
      <c r="G56" s="9"/>
      <c r="H56" s="9"/>
      <c r="I56" s="9"/>
      <c r="J56" s="9"/>
      <c r="K56" s="9"/>
      <c r="L56" s="9"/>
      <c r="M56" s="76">
        <f t="shared" si="0"/>
        <v>0</v>
      </c>
      <c r="N56" s="76" t="str">
        <f t="shared" si="1"/>
        <v>/</v>
      </c>
      <c r="O56" s="76" t="str">
        <f t="shared" si="2"/>
        <v/>
      </c>
      <c r="P56" s="77" t="str">
        <f t="shared" si="3"/>
        <v/>
      </c>
      <c r="Q56" s="77" t="str">
        <f t="shared" si="4"/>
        <v/>
      </c>
      <c r="R56" s="76" t="str">
        <f t="shared" si="5"/>
        <v>ไม่ผ่าน</v>
      </c>
    </row>
    <row r="57" spans="1:18" s="2" customFormat="1" ht="19.350000000000001" customHeight="1" x14ac:dyDescent="0.45">
      <c r="A57" s="8">
        <v>46</v>
      </c>
      <c r="B57" s="16" t="s">
        <v>302</v>
      </c>
      <c r="C57" s="17" t="s">
        <v>303</v>
      </c>
      <c r="D57" s="9"/>
      <c r="E57" s="9"/>
      <c r="F57" s="9"/>
      <c r="G57" s="9"/>
      <c r="H57" s="9"/>
      <c r="I57" s="9"/>
      <c r="J57" s="9"/>
      <c r="K57" s="9"/>
      <c r="L57" s="9"/>
      <c r="M57" s="76">
        <f t="shared" si="0"/>
        <v>0</v>
      </c>
      <c r="N57" s="76" t="str">
        <f t="shared" si="1"/>
        <v>/</v>
      </c>
      <c r="O57" s="76" t="str">
        <f t="shared" si="2"/>
        <v/>
      </c>
      <c r="P57" s="77" t="str">
        <f t="shared" si="3"/>
        <v/>
      </c>
      <c r="Q57" s="77" t="str">
        <f t="shared" si="4"/>
        <v/>
      </c>
      <c r="R57" s="76" t="str">
        <f t="shared" si="5"/>
        <v>ไม่ผ่าน</v>
      </c>
    </row>
    <row r="58" spans="1:18" s="2" customFormat="1" ht="19.350000000000001" customHeight="1" x14ac:dyDescent="0.45">
      <c r="A58" s="8">
        <v>47</v>
      </c>
      <c r="B58" s="16" t="s">
        <v>304</v>
      </c>
      <c r="C58" s="17" t="s">
        <v>305</v>
      </c>
      <c r="D58" s="9"/>
      <c r="E58" s="9"/>
      <c r="F58" s="9"/>
      <c r="G58" s="9"/>
      <c r="H58" s="9"/>
      <c r="I58" s="9"/>
      <c r="J58" s="9"/>
      <c r="K58" s="9"/>
      <c r="L58" s="9"/>
      <c r="M58" s="76">
        <f t="shared" si="0"/>
        <v>0</v>
      </c>
      <c r="N58" s="76" t="str">
        <f t="shared" si="1"/>
        <v>/</v>
      </c>
      <c r="O58" s="76" t="str">
        <f t="shared" si="2"/>
        <v/>
      </c>
      <c r="P58" s="77" t="str">
        <f t="shared" si="3"/>
        <v/>
      </c>
      <c r="Q58" s="77" t="str">
        <f t="shared" si="4"/>
        <v/>
      </c>
      <c r="R58" s="76" t="str">
        <f t="shared" si="5"/>
        <v>ไม่ผ่าน</v>
      </c>
    </row>
    <row r="59" spans="1:18" s="2" customFormat="1" ht="19.350000000000001" customHeight="1" x14ac:dyDescent="0.45">
      <c r="A59" s="8">
        <v>48</v>
      </c>
      <c r="B59" s="16" t="s">
        <v>306</v>
      </c>
      <c r="C59" s="17" t="s">
        <v>307</v>
      </c>
      <c r="D59" s="9"/>
      <c r="E59" s="9"/>
      <c r="F59" s="9"/>
      <c r="G59" s="9"/>
      <c r="H59" s="9"/>
      <c r="I59" s="9"/>
      <c r="J59" s="9"/>
      <c r="K59" s="9"/>
      <c r="L59" s="9"/>
      <c r="M59" s="76">
        <f>D59+E59+F59+G59+H59+I59+J59+K59+L59</f>
        <v>0</v>
      </c>
      <c r="N59" s="76" t="str">
        <f t="shared" si="1"/>
        <v>/</v>
      </c>
      <c r="O59" s="76" t="str">
        <f t="shared" si="2"/>
        <v/>
      </c>
      <c r="P59" s="77" t="str">
        <f t="shared" si="3"/>
        <v/>
      </c>
      <c r="Q59" s="77" t="str">
        <f t="shared" si="4"/>
        <v/>
      </c>
      <c r="R59" s="76" t="str">
        <f>IF(M59&gt;=24,"ผ่าน","ไม่ผ่าน")</f>
        <v>ไม่ผ่าน</v>
      </c>
    </row>
    <row r="60" spans="1:18" s="2" customFormat="1" ht="19.5" customHeight="1" x14ac:dyDescent="0.45">
      <c r="A60" s="43" t="s">
        <v>23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5"/>
      <c r="N60" s="52"/>
      <c r="O60" s="53"/>
      <c r="P60" s="78" t="s">
        <v>9</v>
      </c>
      <c r="Q60" s="79"/>
      <c r="R60" s="76">
        <f>COUNTIF(R12:R59,"ผ่าน")</f>
        <v>0</v>
      </c>
    </row>
    <row r="61" spans="1:18" s="2" customFormat="1" ht="19.5" customHeight="1" x14ac:dyDescent="0.45">
      <c r="A61" s="46" t="s">
        <v>24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8"/>
      <c r="N61" s="54"/>
      <c r="O61" s="55"/>
      <c r="P61" s="78" t="s">
        <v>838</v>
      </c>
      <c r="Q61" s="79"/>
      <c r="R61" s="76">
        <f>COUNTIF(R12:R59,"ไม่ผ่าน")</f>
        <v>48</v>
      </c>
    </row>
    <row r="62" spans="1:18" s="2" customFormat="1" ht="19.5" customHeight="1" x14ac:dyDescent="0.45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1"/>
      <c r="N62" s="56"/>
      <c r="O62" s="57"/>
      <c r="P62" s="74"/>
      <c r="Q62" s="74"/>
      <c r="R62" s="75"/>
    </row>
    <row r="63" spans="1:18" s="2" customFormat="1" ht="19.5" customHeight="1" x14ac:dyDescent="0.45">
      <c r="A63" s="11"/>
      <c r="B63" s="10" t="s">
        <v>22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2" customFormat="1" ht="26.25" customHeight="1" x14ac:dyDescent="0.45">
      <c r="A64" s="10"/>
      <c r="B64" s="72" t="s">
        <v>25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</row>
    <row r="65" spans="1:18" s="2" customFormat="1" ht="16.5" customHeight="1" x14ac:dyDescent="0.45">
      <c r="A65" s="11"/>
      <c r="B65" s="73" t="s">
        <v>27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1:18" s="2" customFormat="1" ht="19.5" customHeight="1" x14ac:dyDescent="0.45">
      <c r="A66" s="11"/>
      <c r="B66" s="73" t="s">
        <v>28</v>
      </c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1:18" s="2" customFormat="1" ht="21" x14ac:dyDescent="0.45">
      <c r="A67" s="11"/>
      <c r="B67" s="80" t="s">
        <v>839</v>
      </c>
      <c r="C67" s="81" t="s">
        <v>840</v>
      </c>
      <c r="D67" s="82" t="s">
        <v>841</v>
      </c>
      <c r="E67" s="82"/>
      <c r="F67" s="82"/>
      <c r="G67" s="82" t="s">
        <v>842</v>
      </c>
      <c r="H67" s="82"/>
      <c r="I67" s="82"/>
      <c r="J67" s="10"/>
      <c r="K67" s="10"/>
      <c r="L67" s="10"/>
      <c r="M67" s="10"/>
      <c r="N67" s="10"/>
      <c r="O67" s="10"/>
      <c r="P67" s="10"/>
      <c r="Q67" s="10"/>
      <c r="R67" s="10"/>
    </row>
    <row r="68" spans="1:18" s="2" customFormat="1" ht="21" x14ac:dyDescent="0.45">
      <c r="A68" s="11"/>
      <c r="B68" s="80"/>
      <c r="C68" s="83" t="s">
        <v>843</v>
      </c>
      <c r="D68" s="84" t="s">
        <v>844</v>
      </c>
      <c r="E68" s="84"/>
      <c r="F68" s="84"/>
      <c r="G68" s="84">
        <f>COUNTIF(N12:N59,"/")</f>
        <v>48</v>
      </c>
      <c r="H68" s="84"/>
      <c r="I68" s="84"/>
      <c r="J68" s="10"/>
      <c r="K68" s="10"/>
      <c r="L68" s="10"/>
      <c r="M68" s="10"/>
      <c r="N68" s="10"/>
      <c r="O68" s="10"/>
      <c r="P68" s="10"/>
      <c r="Q68" s="10"/>
      <c r="R68" s="10"/>
    </row>
    <row r="69" spans="1:18" s="2" customFormat="1" ht="21" x14ac:dyDescent="0.45">
      <c r="A69" s="11"/>
      <c r="B69" s="80"/>
      <c r="C69" s="83" t="s">
        <v>845</v>
      </c>
      <c r="D69" s="84" t="s">
        <v>846</v>
      </c>
      <c r="E69" s="84"/>
      <c r="F69" s="84"/>
      <c r="G69" s="84">
        <f>COUNTIF(O12:O59,"/")</f>
        <v>0</v>
      </c>
      <c r="H69" s="84"/>
      <c r="I69" s="84"/>
      <c r="J69" s="10"/>
      <c r="K69" s="10"/>
      <c r="L69" s="10"/>
      <c r="M69" s="10"/>
      <c r="N69" s="10"/>
      <c r="O69" s="10"/>
      <c r="P69" s="10"/>
      <c r="Q69" s="10"/>
      <c r="R69" s="10"/>
    </row>
    <row r="70" spans="1:18" s="2" customFormat="1" ht="21" x14ac:dyDescent="0.45">
      <c r="A70" s="11"/>
      <c r="B70" s="80"/>
      <c r="C70" s="83" t="s">
        <v>847</v>
      </c>
      <c r="D70" s="84" t="s">
        <v>848</v>
      </c>
      <c r="E70" s="84"/>
      <c r="F70" s="84"/>
      <c r="G70" s="84">
        <f>COUNTIF(P12:P59,"/")</f>
        <v>0</v>
      </c>
      <c r="H70" s="84"/>
      <c r="I70" s="84"/>
      <c r="J70" s="10"/>
      <c r="K70" s="10"/>
      <c r="L70" s="10"/>
      <c r="M70" s="10"/>
      <c r="N70" s="10"/>
      <c r="O70" s="10"/>
      <c r="P70" s="10"/>
      <c r="Q70" s="10"/>
      <c r="R70" s="10"/>
    </row>
    <row r="71" spans="1:18" s="2" customFormat="1" ht="21" x14ac:dyDescent="0.45">
      <c r="A71" s="11"/>
      <c r="B71" s="80"/>
      <c r="C71" s="83" t="s">
        <v>849</v>
      </c>
      <c r="D71" s="84" t="s">
        <v>850</v>
      </c>
      <c r="E71" s="84"/>
      <c r="F71" s="84"/>
      <c r="G71" s="84">
        <f>COUNTIF(Q12:Q59,"/")</f>
        <v>0</v>
      </c>
      <c r="H71" s="84"/>
      <c r="I71" s="84"/>
      <c r="J71" s="10"/>
      <c r="K71" s="10"/>
      <c r="L71" s="10"/>
      <c r="M71" s="10"/>
      <c r="N71" s="10"/>
      <c r="O71" s="10"/>
      <c r="P71" s="10"/>
      <c r="Q71" s="10"/>
      <c r="R71" s="10"/>
    </row>
    <row r="72" spans="1:18" s="2" customFormat="1" ht="21" x14ac:dyDescent="0.4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s="2" customFormat="1" ht="18.75" x14ac:dyDescent="0.3"/>
    <row r="74" spans="1:18" s="2" customFormat="1" ht="18.75" x14ac:dyDescent="0.3">
      <c r="A74" s="3"/>
    </row>
    <row r="75" spans="1:18" s="2" customFormat="1" ht="18.75" x14ac:dyDescent="0.3"/>
    <row r="76" spans="1:18" s="2" customFormat="1" ht="18.75" x14ac:dyDescent="0.3">
      <c r="A76" s="3"/>
    </row>
    <row r="77" spans="1:18" s="2" customFormat="1" ht="18.75" x14ac:dyDescent="0.3">
      <c r="A77" s="3"/>
    </row>
    <row r="78" spans="1:18" s="2" customFormat="1" ht="18.75" x14ac:dyDescent="0.3">
      <c r="A78" s="3"/>
    </row>
    <row r="79" spans="1:18" s="2" customFormat="1" ht="18.75" x14ac:dyDescent="0.3">
      <c r="A79" s="3"/>
    </row>
    <row r="80" spans="1:18" s="2" customFormat="1" ht="18.75" x14ac:dyDescent="0.3">
      <c r="A80" s="3"/>
    </row>
    <row r="81" spans="1:1" s="2" customFormat="1" ht="18.75" x14ac:dyDescent="0.3">
      <c r="A81" s="3"/>
    </row>
    <row r="82" spans="1:1" s="2" customFormat="1" ht="18.75" x14ac:dyDescent="0.3"/>
    <row r="83" spans="1:1" s="2" customFormat="1" ht="18.75" x14ac:dyDescent="0.3"/>
    <row r="84" spans="1:1" s="2" customFormat="1" ht="18.75" x14ac:dyDescent="0.3"/>
    <row r="85" spans="1:1" s="2" customFormat="1" ht="18.75" x14ac:dyDescent="0.3">
      <c r="A85" s="3"/>
    </row>
    <row r="86" spans="1:1" s="2" customFormat="1" ht="18.75" x14ac:dyDescent="0.3">
      <c r="A86" s="3"/>
    </row>
    <row r="87" spans="1:1" s="2" customFormat="1" ht="18.75" x14ac:dyDescent="0.3">
      <c r="A87" s="3"/>
    </row>
    <row r="88" spans="1:1" s="2" customFormat="1" ht="18.75" x14ac:dyDescent="0.3">
      <c r="A88" s="3"/>
    </row>
    <row r="89" spans="1:1" s="4" customFormat="1" ht="18" x14ac:dyDescent="0.25"/>
    <row r="90" spans="1:1" s="4" customFormat="1" ht="18" x14ac:dyDescent="0.25"/>
    <row r="91" spans="1:1" s="4" customFormat="1" ht="18" x14ac:dyDescent="0.25"/>
    <row r="92" spans="1:1" s="4" customFormat="1" ht="18" x14ac:dyDescent="0.25"/>
  </sheetData>
  <mergeCells count="32">
    <mergeCell ref="B67:B71"/>
    <mergeCell ref="D67:F67"/>
    <mergeCell ref="G67:I67"/>
    <mergeCell ref="D68:F68"/>
    <mergeCell ref="G68:I68"/>
    <mergeCell ref="D69:F69"/>
    <mergeCell ref="G69:I69"/>
    <mergeCell ref="D70:F70"/>
    <mergeCell ref="G70:I70"/>
    <mergeCell ref="D71:F71"/>
    <mergeCell ref="G71:I71"/>
    <mergeCell ref="B64:R64"/>
    <mergeCell ref="B65:R65"/>
    <mergeCell ref="B66:R66"/>
    <mergeCell ref="A60:M60"/>
    <mergeCell ref="A61:M62"/>
    <mergeCell ref="N60:O62"/>
    <mergeCell ref="P62:R62"/>
    <mergeCell ref="P60:Q60"/>
    <mergeCell ref="P61:Q61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8"/>
  <sheetViews>
    <sheetView view="pageLayout" topLeftCell="A63" zoomScale="110" zoomScalePageLayoutView="110" workbookViewId="0">
      <selection activeCell="B63" sqref="B63:I67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0" t="s">
        <v>35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s="1" customFormat="1" ht="18" customHeight="1" x14ac:dyDescent="0.35">
      <c r="A7" s="60" t="s">
        <v>26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8" s="13" customFormat="1" ht="20.25" customHeight="1" x14ac:dyDescent="0.2">
      <c r="A8" s="12" t="s">
        <v>29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1" t="s">
        <v>0</v>
      </c>
      <c r="B9" s="62" t="s">
        <v>1</v>
      </c>
      <c r="C9" s="63"/>
      <c r="D9" s="68" t="s">
        <v>2</v>
      </c>
      <c r="E9" s="68"/>
      <c r="F9" s="68"/>
      <c r="G9" s="68"/>
      <c r="H9" s="68"/>
      <c r="I9" s="68"/>
      <c r="J9" s="68"/>
      <c r="K9" s="68"/>
      <c r="L9" s="68"/>
      <c r="M9" s="69" t="s">
        <v>3</v>
      </c>
      <c r="N9" s="68" t="s">
        <v>4</v>
      </c>
      <c r="O9" s="68"/>
      <c r="P9" s="68"/>
      <c r="Q9" s="68"/>
      <c r="R9" s="61" t="s">
        <v>5</v>
      </c>
    </row>
    <row r="10" spans="1:18" s="2" customFormat="1" ht="18.75" customHeight="1" x14ac:dyDescent="0.45">
      <c r="A10" s="61"/>
      <c r="B10" s="64"/>
      <c r="C10" s="65"/>
      <c r="D10" s="58" t="s">
        <v>6</v>
      </c>
      <c r="E10" s="59"/>
      <c r="F10" s="58" t="s">
        <v>7</v>
      </c>
      <c r="G10" s="70"/>
      <c r="H10" s="70"/>
      <c r="I10" s="70"/>
      <c r="J10" s="70"/>
      <c r="K10" s="70"/>
      <c r="L10" s="59"/>
      <c r="M10" s="69"/>
      <c r="N10" s="71" t="s">
        <v>8</v>
      </c>
      <c r="O10" s="68" t="s">
        <v>9</v>
      </c>
      <c r="P10" s="68"/>
      <c r="Q10" s="68"/>
      <c r="R10" s="61"/>
    </row>
    <row r="11" spans="1:18" s="2" customFormat="1" ht="126" customHeight="1" x14ac:dyDescent="0.3">
      <c r="A11" s="61"/>
      <c r="B11" s="66"/>
      <c r="C11" s="67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69"/>
      <c r="N11" s="71"/>
      <c r="O11" s="7" t="s">
        <v>19</v>
      </c>
      <c r="P11" s="7" t="s">
        <v>20</v>
      </c>
      <c r="Q11" s="7" t="s">
        <v>21</v>
      </c>
      <c r="R11" s="61"/>
    </row>
    <row r="12" spans="1:18" s="2" customFormat="1" ht="18" customHeight="1" x14ac:dyDescent="0.45">
      <c r="A12" s="8">
        <v>1</v>
      </c>
      <c r="B12" s="16" t="s">
        <v>308</v>
      </c>
      <c r="C12" s="17" t="s">
        <v>309</v>
      </c>
      <c r="D12" s="9"/>
      <c r="E12" s="9"/>
      <c r="F12" s="9"/>
      <c r="G12" s="9"/>
      <c r="H12" s="9"/>
      <c r="I12" s="9"/>
      <c r="J12" s="9"/>
      <c r="K12" s="9"/>
      <c r="L12" s="9"/>
      <c r="M12" s="76">
        <f>D12+E12+F12+G12+H12+I12+J12+K12+L12</f>
        <v>0</v>
      </c>
      <c r="N12" s="76" t="str">
        <f>IF(M12&lt;=19,"/","")</f>
        <v>/</v>
      </c>
      <c r="O12" s="76" t="str">
        <f>IF(AND(M12&gt;19,M12&lt;=26),"/","")</f>
        <v/>
      </c>
      <c r="P12" s="77" t="str">
        <f>IF(AND(M12&gt;26,M12&lt;=33),"/","")</f>
        <v/>
      </c>
      <c r="Q12" s="77" t="str">
        <f>IF(AND(M12&gt;33,M12&lt;=40),"/","")</f>
        <v/>
      </c>
      <c r="R12" s="76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16" t="s">
        <v>310</v>
      </c>
      <c r="C13" s="17" t="s">
        <v>311</v>
      </c>
      <c r="D13" s="9"/>
      <c r="E13" s="9"/>
      <c r="F13" s="9"/>
      <c r="G13" s="9"/>
      <c r="H13" s="9"/>
      <c r="I13" s="9"/>
      <c r="J13" s="9"/>
      <c r="K13" s="9"/>
      <c r="L13" s="9"/>
      <c r="M13" s="76">
        <f t="shared" ref="M13:M55" si="0">D13+E13+F13+G13+H13+I13+J13+K13+L13</f>
        <v>0</v>
      </c>
      <c r="N13" s="76" t="str">
        <f t="shared" ref="N13:N55" si="1">IF(M13&lt;=19,"/","")</f>
        <v>/</v>
      </c>
      <c r="O13" s="76" t="str">
        <f t="shared" ref="O13:O55" si="2">IF(AND(M13&gt;19,M13&lt;=26),"/","")</f>
        <v/>
      </c>
      <c r="P13" s="77" t="str">
        <f t="shared" ref="P13:P55" si="3">IF(AND(M13&gt;26,M13&lt;=33),"/","")</f>
        <v/>
      </c>
      <c r="Q13" s="77" t="str">
        <f t="shared" ref="Q13:Q55" si="4">IF(AND(M13&gt;33,M13&lt;=40),"/","")</f>
        <v/>
      </c>
      <c r="R13" s="76" t="str">
        <f t="shared" ref="R13:R55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23" t="s">
        <v>312</v>
      </c>
      <c r="C14" s="27" t="s">
        <v>313</v>
      </c>
      <c r="D14" s="9"/>
      <c r="E14" s="9"/>
      <c r="F14" s="9"/>
      <c r="G14" s="9"/>
      <c r="H14" s="9"/>
      <c r="I14" s="9"/>
      <c r="J14" s="9"/>
      <c r="K14" s="9"/>
      <c r="L14" s="9"/>
      <c r="M14" s="76">
        <f t="shared" si="0"/>
        <v>0</v>
      </c>
      <c r="N14" s="76" t="str">
        <f t="shared" si="1"/>
        <v>/</v>
      </c>
      <c r="O14" s="76" t="str">
        <f t="shared" si="2"/>
        <v/>
      </c>
      <c r="P14" s="77" t="str">
        <f t="shared" si="3"/>
        <v/>
      </c>
      <c r="Q14" s="77" t="str">
        <f t="shared" si="4"/>
        <v/>
      </c>
      <c r="R14" s="76" t="str">
        <f t="shared" si="5"/>
        <v>ไม่ผ่าน</v>
      </c>
    </row>
    <row r="15" spans="1:18" s="2" customFormat="1" ht="18" customHeight="1" x14ac:dyDescent="0.45">
      <c r="A15" s="8">
        <v>4</v>
      </c>
      <c r="B15" s="16" t="s">
        <v>314</v>
      </c>
      <c r="C15" s="17" t="s">
        <v>315</v>
      </c>
      <c r="D15" s="9"/>
      <c r="E15" s="9"/>
      <c r="F15" s="9"/>
      <c r="G15" s="9"/>
      <c r="H15" s="9"/>
      <c r="I15" s="9"/>
      <c r="J15" s="9"/>
      <c r="K15" s="9"/>
      <c r="L15" s="9"/>
      <c r="M15" s="76">
        <f t="shared" si="0"/>
        <v>0</v>
      </c>
      <c r="N15" s="76" t="str">
        <f t="shared" si="1"/>
        <v>/</v>
      </c>
      <c r="O15" s="76" t="str">
        <f t="shared" si="2"/>
        <v/>
      </c>
      <c r="P15" s="77" t="str">
        <f t="shared" si="3"/>
        <v/>
      </c>
      <c r="Q15" s="77" t="str">
        <f t="shared" si="4"/>
        <v/>
      </c>
      <c r="R15" s="76" t="str">
        <f t="shared" si="5"/>
        <v>ไม่ผ่าน</v>
      </c>
    </row>
    <row r="16" spans="1:18" s="2" customFormat="1" ht="18" customHeight="1" x14ac:dyDescent="0.45">
      <c r="A16" s="8">
        <v>5</v>
      </c>
      <c r="B16" s="16" t="s">
        <v>316</v>
      </c>
      <c r="C16" s="17" t="s">
        <v>317</v>
      </c>
      <c r="D16" s="9"/>
      <c r="E16" s="9"/>
      <c r="F16" s="9"/>
      <c r="G16" s="9"/>
      <c r="H16" s="9"/>
      <c r="I16" s="9"/>
      <c r="J16" s="9"/>
      <c r="K16" s="9"/>
      <c r="L16" s="9"/>
      <c r="M16" s="76">
        <f t="shared" si="0"/>
        <v>0</v>
      </c>
      <c r="N16" s="76" t="str">
        <f t="shared" si="1"/>
        <v>/</v>
      </c>
      <c r="O16" s="76" t="str">
        <f t="shared" si="2"/>
        <v/>
      </c>
      <c r="P16" s="77" t="str">
        <f t="shared" si="3"/>
        <v/>
      </c>
      <c r="Q16" s="77" t="str">
        <f t="shared" si="4"/>
        <v/>
      </c>
      <c r="R16" s="76" t="str">
        <f t="shared" si="5"/>
        <v>ไม่ผ่าน</v>
      </c>
    </row>
    <row r="17" spans="1:18" s="2" customFormat="1" ht="18" customHeight="1" x14ac:dyDescent="0.45">
      <c r="A17" s="8">
        <v>6</v>
      </c>
      <c r="B17" s="16" t="s">
        <v>318</v>
      </c>
      <c r="C17" s="17" t="s">
        <v>319</v>
      </c>
      <c r="D17" s="9"/>
      <c r="E17" s="9"/>
      <c r="F17" s="9"/>
      <c r="G17" s="9"/>
      <c r="H17" s="9"/>
      <c r="I17" s="9"/>
      <c r="J17" s="9"/>
      <c r="K17" s="9"/>
      <c r="L17" s="9"/>
      <c r="M17" s="76">
        <f t="shared" si="0"/>
        <v>0</v>
      </c>
      <c r="N17" s="76" t="str">
        <f t="shared" si="1"/>
        <v>/</v>
      </c>
      <c r="O17" s="76" t="str">
        <f t="shared" si="2"/>
        <v/>
      </c>
      <c r="P17" s="77" t="str">
        <f t="shared" si="3"/>
        <v/>
      </c>
      <c r="Q17" s="77" t="str">
        <f t="shared" si="4"/>
        <v/>
      </c>
      <c r="R17" s="76" t="str">
        <f t="shared" si="5"/>
        <v>ไม่ผ่าน</v>
      </c>
    </row>
    <row r="18" spans="1:18" s="2" customFormat="1" ht="18" customHeight="1" x14ac:dyDescent="0.45">
      <c r="A18" s="8">
        <v>7</v>
      </c>
      <c r="B18" s="14" t="s">
        <v>320</v>
      </c>
      <c r="C18" s="15" t="s">
        <v>321</v>
      </c>
      <c r="D18" s="9"/>
      <c r="E18" s="9"/>
      <c r="F18" s="9"/>
      <c r="G18" s="9"/>
      <c r="H18" s="9"/>
      <c r="I18" s="9"/>
      <c r="J18" s="9"/>
      <c r="K18" s="9"/>
      <c r="L18" s="9"/>
      <c r="M18" s="76">
        <f t="shared" si="0"/>
        <v>0</v>
      </c>
      <c r="N18" s="76" t="str">
        <f t="shared" si="1"/>
        <v>/</v>
      </c>
      <c r="O18" s="76" t="str">
        <f t="shared" si="2"/>
        <v/>
      </c>
      <c r="P18" s="77" t="str">
        <f t="shared" si="3"/>
        <v/>
      </c>
      <c r="Q18" s="77" t="str">
        <f t="shared" si="4"/>
        <v/>
      </c>
      <c r="R18" s="76" t="str">
        <f t="shared" si="5"/>
        <v>ไม่ผ่าน</v>
      </c>
    </row>
    <row r="19" spans="1:18" s="2" customFormat="1" ht="18" customHeight="1" x14ac:dyDescent="0.45">
      <c r="A19" s="8">
        <v>8</v>
      </c>
      <c r="B19" s="14" t="s">
        <v>322</v>
      </c>
      <c r="C19" s="15" t="s">
        <v>323</v>
      </c>
      <c r="D19" s="9"/>
      <c r="E19" s="9"/>
      <c r="F19" s="9"/>
      <c r="G19" s="9"/>
      <c r="H19" s="9"/>
      <c r="I19" s="9"/>
      <c r="J19" s="9"/>
      <c r="K19" s="9"/>
      <c r="L19" s="9"/>
      <c r="M19" s="76">
        <f t="shared" si="0"/>
        <v>0</v>
      </c>
      <c r="N19" s="76" t="str">
        <f t="shared" si="1"/>
        <v>/</v>
      </c>
      <c r="O19" s="76" t="str">
        <f t="shared" si="2"/>
        <v/>
      </c>
      <c r="P19" s="77" t="str">
        <f t="shared" si="3"/>
        <v/>
      </c>
      <c r="Q19" s="77" t="str">
        <f t="shared" si="4"/>
        <v/>
      </c>
      <c r="R19" s="76" t="str">
        <f t="shared" si="5"/>
        <v>ไม่ผ่าน</v>
      </c>
    </row>
    <row r="20" spans="1:18" s="2" customFormat="1" ht="18" customHeight="1" x14ac:dyDescent="0.45">
      <c r="A20" s="8">
        <v>9</v>
      </c>
      <c r="B20" s="14" t="s">
        <v>324</v>
      </c>
      <c r="C20" s="15" t="s">
        <v>325</v>
      </c>
      <c r="D20" s="9"/>
      <c r="E20" s="9"/>
      <c r="F20" s="9"/>
      <c r="G20" s="9"/>
      <c r="H20" s="9"/>
      <c r="I20" s="9"/>
      <c r="J20" s="9"/>
      <c r="K20" s="9"/>
      <c r="L20" s="9"/>
      <c r="M20" s="76">
        <f t="shared" si="0"/>
        <v>0</v>
      </c>
      <c r="N20" s="76" t="str">
        <f t="shared" si="1"/>
        <v>/</v>
      </c>
      <c r="O20" s="76" t="str">
        <f t="shared" si="2"/>
        <v/>
      </c>
      <c r="P20" s="77" t="str">
        <f t="shared" si="3"/>
        <v/>
      </c>
      <c r="Q20" s="77" t="str">
        <f t="shared" si="4"/>
        <v/>
      </c>
      <c r="R20" s="76" t="str">
        <f t="shared" si="5"/>
        <v>ไม่ผ่าน</v>
      </c>
    </row>
    <row r="21" spans="1:18" s="2" customFormat="1" ht="18" customHeight="1" x14ac:dyDescent="0.45">
      <c r="A21" s="8">
        <v>10</v>
      </c>
      <c r="B21" s="23" t="s">
        <v>326</v>
      </c>
      <c r="C21" s="27" t="s">
        <v>327</v>
      </c>
      <c r="D21" s="9"/>
      <c r="E21" s="9"/>
      <c r="F21" s="9"/>
      <c r="G21" s="9"/>
      <c r="H21" s="9"/>
      <c r="I21" s="9"/>
      <c r="J21" s="9"/>
      <c r="K21" s="9"/>
      <c r="L21" s="9"/>
      <c r="M21" s="76">
        <f t="shared" si="0"/>
        <v>0</v>
      </c>
      <c r="N21" s="76" t="str">
        <f t="shared" si="1"/>
        <v>/</v>
      </c>
      <c r="O21" s="76" t="str">
        <f t="shared" si="2"/>
        <v/>
      </c>
      <c r="P21" s="77" t="str">
        <f t="shared" si="3"/>
        <v/>
      </c>
      <c r="Q21" s="77" t="str">
        <f t="shared" si="4"/>
        <v/>
      </c>
      <c r="R21" s="76" t="str">
        <f t="shared" si="5"/>
        <v>ไม่ผ่าน</v>
      </c>
    </row>
    <row r="22" spans="1:18" s="2" customFormat="1" ht="18" customHeight="1" x14ac:dyDescent="0.45">
      <c r="A22" s="8">
        <v>11</v>
      </c>
      <c r="B22" s="23" t="s">
        <v>328</v>
      </c>
      <c r="C22" s="27" t="s">
        <v>329</v>
      </c>
      <c r="D22" s="9"/>
      <c r="E22" s="9"/>
      <c r="F22" s="9"/>
      <c r="G22" s="9"/>
      <c r="H22" s="9"/>
      <c r="I22" s="9"/>
      <c r="J22" s="9"/>
      <c r="K22" s="9"/>
      <c r="L22" s="9"/>
      <c r="M22" s="76">
        <f t="shared" si="0"/>
        <v>0</v>
      </c>
      <c r="N22" s="76" t="str">
        <f t="shared" si="1"/>
        <v>/</v>
      </c>
      <c r="O22" s="76" t="str">
        <f t="shared" si="2"/>
        <v/>
      </c>
      <c r="P22" s="77" t="str">
        <f t="shared" si="3"/>
        <v/>
      </c>
      <c r="Q22" s="77" t="str">
        <f t="shared" si="4"/>
        <v/>
      </c>
      <c r="R22" s="76" t="str">
        <f t="shared" si="5"/>
        <v>ไม่ผ่าน</v>
      </c>
    </row>
    <row r="23" spans="1:18" s="2" customFormat="1" ht="18" customHeight="1" x14ac:dyDescent="0.45">
      <c r="A23" s="8">
        <v>12</v>
      </c>
      <c r="B23" s="16" t="s">
        <v>330</v>
      </c>
      <c r="C23" s="17" t="s">
        <v>331</v>
      </c>
      <c r="D23" s="9"/>
      <c r="E23" s="9"/>
      <c r="F23" s="9"/>
      <c r="G23" s="9"/>
      <c r="H23" s="9"/>
      <c r="I23" s="9"/>
      <c r="J23" s="9"/>
      <c r="K23" s="9"/>
      <c r="L23" s="9"/>
      <c r="M23" s="76">
        <f t="shared" si="0"/>
        <v>0</v>
      </c>
      <c r="N23" s="76" t="str">
        <f t="shared" si="1"/>
        <v>/</v>
      </c>
      <c r="O23" s="76" t="str">
        <f t="shared" si="2"/>
        <v/>
      </c>
      <c r="P23" s="77" t="str">
        <f t="shared" si="3"/>
        <v/>
      </c>
      <c r="Q23" s="77" t="str">
        <f t="shared" si="4"/>
        <v/>
      </c>
      <c r="R23" s="76" t="str">
        <f t="shared" si="5"/>
        <v>ไม่ผ่าน</v>
      </c>
    </row>
    <row r="24" spans="1:18" s="2" customFormat="1" ht="18" customHeight="1" x14ac:dyDescent="0.45">
      <c r="A24" s="8">
        <v>13</v>
      </c>
      <c r="B24" s="16" t="s">
        <v>332</v>
      </c>
      <c r="C24" s="17" t="s">
        <v>333</v>
      </c>
      <c r="D24" s="9"/>
      <c r="E24" s="9"/>
      <c r="F24" s="9"/>
      <c r="G24" s="9"/>
      <c r="H24" s="9"/>
      <c r="I24" s="9"/>
      <c r="J24" s="9"/>
      <c r="K24" s="9"/>
      <c r="L24" s="9"/>
      <c r="M24" s="76">
        <f t="shared" si="0"/>
        <v>0</v>
      </c>
      <c r="N24" s="76" t="str">
        <f t="shared" si="1"/>
        <v>/</v>
      </c>
      <c r="O24" s="76" t="str">
        <f t="shared" si="2"/>
        <v/>
      </c>
      <c r="P24" s="77" t="str">
        <f t="shared" si="3"/>
        <v/>
      </c>
      <c r="Q24" s="77" t="str">
        <f t="shared" si="4"/>
        <v/>
      </c>
      <c r="R24" s="76" t="str">
        <f t="shared" si="5"/>
        <v>ไม่ผ่าน</v>
      </c>
    </row>
    <row r="25" spans="1:18" s="2" customFormat="1" ht="18" customHeight="1" x14ac:dyDescent="0.45">
      <c r="A25" s="8">
        <v>14</v>
      </c>
      <c r="B25" s="16" t="s">
        <v>334</v>
      </c>
      <c r="C25" s="17" t="s">
        <v>335</v>
      </c>
      <c r="D25" s="9"/>
      <c r="E25" s="9"/>
      <c r="F25" s="9"/>
      <c r="G25" s="9"/>
      <c r="H25" s="9"/>
      <c r="I25" s="9"/>
      <c r="J25" s="9"/>
      <c r="K25" s="9"/>
      <c r="L25" s="9"/>
      <c r="M25" s="76">
        <f t="shared" si="0"/>
        <v>0</v>
      </c>
      <c r="N25" s="76" t="str">
        <f t="shared" si="1"/>
        <v>/</v>
      </c>
      <c r="O25" s="76" t="str">
        <f t="shared" si="2"/>
        <v/>
      </c>
      <c r="P25" s="77" t="str">
        <f t="shared" si="3"/>
        <v/>
      </c>
      <c r="Q25" s="77" t="str">
        <f t="shared" si="4"/>
        <v/>
      </c>
      <c r="R25" s="76" t="str">
        <f t="shared" si="5"/>
        <v>ไม่ผ่าน</v>
      </c>
    </row>
    <row r="26" spans="1:18" s="2" customFormat="1" ht="18" customHeight="1" x14ac:dyDescent="0.45">
      <c r="A26" s="8">
        <v>15</v>
      </c>
      <c r="B26" s="16" t="s">
        <v>336</v>
      </c>
      <c r="C26" s="17" t="s">
        <v>337</v>
      </c>
      <c r="D26" s="9"/>
      <c r="E26" s="9"/>
      <c r="F26" s="9"/>
      <c r="G26" s="9"/>
      <c r="H26" s="9"/>
      <c r="I26" s="9"/>
      <c r="J26" s="9"/>
      <c r="K26" s="9"/>
      <c r="L26" s="9"/>
      <c r="M26" s="76">
        <f t="shared" si="0"/>
        <v>0</v>
      </c>
      <c r="N26" s="76" t="str">
        <f t="shared" si="1"/>
        <v>/</v>
      </c>
      <c r="O26" s="76" t="str">
        <f t="shared" si="2"/>
        <v/>
      </c>
      <c r="P26" s="77" t="str">
        <f t="shared" si="3"/>
        <v/>
      </c>
      <c r="Q26" s="77" t="str">
        <f t="shared" si="4"/>
        <v/>
      </c>
      <c r="R26" s="76" t="str">
        <f t="shared" si="5"/>
        <v>ไม่ผ่าน</v>
      </c>
    </row>
    <row r="27" spans="1:18" s="2" customFormat="1" ht="18" customHeight="1" x14ac:dyDescent="0.45">
      <c r="A27" s="8">
        <v>16</v>
      </c>
      <c r="B27" s="23" t="s">
        <v>338</v>
      </c>
      <c r="C27" s="27" t="s">
        <v>339</v>
      </c>
      <c r="D27" s="9"/>
      <c r="E27" s="9"/>
      <c r="F27" s="9"/>
      <c r="G27" s="9"/>
      <c r="H27" s="9"/>
      <c r="I27" s="9"/>
      <c r="J27" s="9"/>
      <c r="K27" s="9"/>
      <c r="L27" s="9"/>
      <c r="M27" s="76">
        <f t="shared" si="0"/>
        <v>0</v>
      </c>
      <c r="N27" s="76" t="str">
        <f t="shared" si="1"/>
        <v>/</v>
      </c>
      <c r="O27" s="76" t="str">
        <f t="shared" si="2"/>
        <v/>
      </c>
      <c r="P27" s="77" t="str">
        <f t="shared" si="3"/>
        <v/>
      </c>
      <c r="Q27" s="77" t="str">
        <f t="shared" si="4"/>
        <v/>
      </c>
      <c r="R27" s="76" t="str">
        <f t="shared" si="5"/>
        <v>ไม่ผ่าน</v>
      </c>
    </row>
    <row r="28" spans="1:18" s="2" customFormat="1" ht="18" customHeight="1" x14ac:dyDescent="0.45">
      <c r="A28" s="8">
        <v>17</v>
      </c>
      <c r="B28" s="16" t="s">
        <v>340</v>
      </c>
      <c r="C28" s="17" t="s">
        <v>341</v>
      </c>
      <c r="D28" s="9"/>
      <c r="E28" s="9"/>
      <c r="F28" s="9"/>
      <c r="G28" s="9"/>
      <c r="H28" s="9"/>
      <c r="I28" s="9"/>
      <c r="J28" s="9"/>
      <c r="K28" s="9"/>
      <c r="L28" s="9"/>
      <c r="M28" s="76">
        <f t="shared" si="0"/>
        <v>0</v>
      </c>
      <c r="N28" s="76" t="str">
        <f t="shared" si="1"/>
        <v>/</v>
      </c>
      <c r="O28" s="76" t="str">
        <f t="shared" si="2"/>
        <v/>
      </c>
      <c r="P28" s="77" t="str">
        <f t="shared" si="3"/>
        <v/>
      </c>
      <c r="Q28" s="77" t="str">
        <f t="shared" si="4"/>
        <v/>
      </c>
      <c r="R28" s="76" t="str">
        <f t="shared" si="5"/>
        <v>ไม่ผ่าน</v>
      </c>
    </row>
    <row r="29" spans="1:18" s="2" customFormat="1" ht="18" customHeight="1" x14ac:dyDescent="0.45">
      <c r="A29" s="8">
        <v>18</v>
      </c>
      <c r="B29" s="21" t="s">
        <v>342</v>
      </c>
      <c r="C29" s="22" t="s">
        <v>343</v>
      </c>
      <c r="D29" s="9"/>
      <c r="E29" s="9"/>
      <c r="F29" s="9"/>
      <c r="G29" s="9"/>
      <c r="H29" s="9"/>
      <c r="I29" s="9"/>
      <c r="J29" s="9"/>
      <c r="K29" s="9"/>
      <c r="L29" s="9"/>
      <c r="M29" s="76">
        <f t="shared" si="0"/>
        <v>0</v>
      </c>
      <c r="N29" s="76" t="str">
        <f t="shared" si="1"/>
        <v>/</v>
      </c>
      <c r="O29" s="76" t="str">
        <f t="shared" si="2"/>
        <v/>
      </c>
      <c r="P29" s="77" t="str">
        <f t="shared" si="3"/>
        <v/>
      </c>
      <c r="Q29" s="77" t="str">
        <f t="shared" si="4"/>
        <v/>
      </c>
      <c r="R29" s="76" t="str">
        <f t="shared" si="5"/>
        <v>ไม่ผ่าน</v>
      </c>
    </row>
    <row r="30" spans="1:18" s="2" customFormat="1" ht="18" customHeight="1" x14ac:dyDescent="0.45">
      <c r="A30" s="8">
        <v>19</v>
      </c>
      <c r="B30" s="16" t="s">
        <v>344</v>
      </c>
      <c r="C30" s="17" t="s">
        <v>345</v>
      </c>
      <c r="D30" s="9"/>
      <c r="E30" s="9"/>
      <c r="F30" s="9"/>
      <c r="G30" s="9"/>
      <c r="H30" s="9"/>
      <c r="I30" s="9"/>
      <c r="J30" s="9"/>
      <c r="K30" s="9"/>
      <c r="L30" s="9"/>
      <c r="M30" s="76">
        <f t="shared" si="0"/>
        <v>0</v>
      </c>
      <c r="N30" s="76" t="str">
        <f t="shared" si="1"/>
        <v>/</v>
      </c>
      <c r="O30" s="76" t="str">
        <f t="shared" si="2"/>
        <v/>
      </c>
      <c r="P30" s="77" t="str">
        <f t="shared" si="3"/>
        <v/>
      </c>
      <c r="Q30" s="77" t="str">
        <f t="shared" si="4"/>
        <v/>
      </c>
      <c r="R30" s="76" t="str">
        <f t="shared" si="5"/>
        <v>ไม่ผ่าน</v>
      </c>
    </row>
    <row r="31" spans="1:18" s="2" customFormat="1" ht="18" customHeight="1" x14ac:dyDescent="0.45">
      <c r="A31" s="8">
        <v>20</v>
      </c>
      <c r="B31" s="16" t="s">
        <v>346</v>
      </c>
      <c r="C31" s="17" t="s">
        <v>347</v>
      </c>
      <c r="D31" s="9"/>
      <c r="E31" s="9"/>
      <c r="F31" s="9"/>
      <c r="G31" s="9"/>
      <c r="H31" s="9"/>
      <c r="I31" s="9"/>
      <c r="J31" s="9"/>
      <c r="K31" s="9"/>
      <c r="L31" s="9"/>
      <c r="M31" s="76">
        <f t="shared" si="0"/>
        <v>0</v>
      </c>
      <c r="N31" s="76" t="str">
        <f t="shared" si="1"/>
        <v>/</v>
      </c>
      <c r="O31" s="76" t="str">
        <f t="shared" si="2"/>
        <v/>
      </c>
      <c r="P31" s="77" t="str">
        <f t="shared" si="3"/>
        <v/>
      </c>
      <c r="Q31" s="77" t="str">
        <f t="shared" si="4"/>
        <v/>
      </c>
      <c r="R31" s="76" t="str">
        <f t="shared" si="5"/>
        <v>ไม่ผ่าน</v>
      </c>
    </row>
    <row r="32" spans="1:18" s="2" customFormat="1" ht="18" customHeight="1" x14ac:dyDescent="0.45">
      <c r="A32" s="8">
        <v>21</v>
      </c>
      <c r="B32" s="16" t="s">
        <v>348</v>
      </c>
      <c r="C32" s="17" t="s">
        <v>349</v>
      </c>
      <c r="D32" s="9"/>
      <c r="E32" s="9"/>
      <c r="F32" s="9"/>
      <c r="G32" s="9"/>
      <c r="H32" s="9"/>
      <c r="I32" s="9"/>
      <c r="J32" s="9"/>
      <c r="K32" s="9"/>
      <c r="L32" s="9"/>
      <c r="M32" s="76">
        <f t="shared" si="0"/>
        <v>0</v>
      </c>
      <c r="N32" s="76" t="str">
        <f t="shared" si="1"/>
        <v>/</v>
      </c>
      <c r="O32" s="76" t="str">
        <f t="shared" si="2"/>
        <v/>
      </c>
      <c r="P32" s="77" t="str">
        <f t="shared" si="3"/>
        <v/>
      </c>
      <c r="Q32" s="77" t="str">
        <f t="shared" si="4"/>
        <v/>
      </c>
      <c r="R32" s="76" t="str">
        <f t="shared" si="5"/>
        <v>ไม่ผ่าน</v>
      </c>
    </row>
    <row r="33" spans="1:18" s="2" customFormat="1" ht="18" customHeight="1" x14ac:dyDescent="0.45">
      <c r="A33" s="8">
        <v>22</v>
      </c>
      <c r="B33" s="23" t="s">
        <v>350</v>
      </c>
      <c r="C33" s="27" t="s">
        <v>351</v>
      </c>
      <c r="D33" s="9"/>
      <c r="E33" s="9"/>
      <c r="F33" s="9"/>
      <c r="G33" s="9"/>
      <c r="H33" s="9"/>
      <c r="I33" s="9"/>
      <c r="J33" s="9"/>
      <c r="K33" s="9"/>
      <c r="L33" s="9"/>
      <c r="M33" s="76">
        <f t="shared" si="0"/>
        <v>0</v>
      </c>
      <c r="N33" s="76" t="str">
        <f t="shared" si="1"/>
        <v>/</v>
      </c>
      <c r="O33" s="76" t="str">
        <f t="shared" si="2"/>
        <v/>
      </c>
      <c r="P33" s="77" t="str">
        <f t="shared" si="3"/>
        <v/>
      </c>
      <c r="Q33" s="77" t="str">
        <f t="shared" si="4"/>
        <v/>
      </c>
      <c r="R33" s="76" t="str">
        <f t="shared" si="5"/>
        <v>ไม่ผ่าน</v>
      </c>
    </row>
    <row r="34" spans="1:18" s="2" customFormat="1" ht="18" customHeight="1" x14ac:dyDescent="0.45">
      <c r="A34" s="8">
        <v>23</v>
      </c>
      <c r="B34" s="16" t="s">
        <v>352</v>
      </c>
      <c r="C34" s="17" t="s">
        <v>353</v>
      </c>
      <c r="D34" s="9"/>
      <c r="E34" s="9"/>
      <c r="F34" s="9"/>
      <c r="G34" s="9"/>
      <c r="H34" s="9"/>
      <c r="I34" s="9"/>
      <c r="J34" s="9"/>
      <c r="K34" s="9"/>
      <c r="L34" s="9"/>
      <c r="M34" s="76">
        <f t="shared" si="0"/>
        <v>0</v>
      </c>
      <c r="N34" s="76" t="str">
        <f t="shared" si="1"/>
        <v>/</v>
      </c>
      <c r="O34" s="76" t="str">
        <f t="shared" si="2"/>
        <v/>
      </c>
      <c r="P34" s="77" t="str">
        <f t="shared" si="3"/>
        <v/>
      </c>
      <c r="Q34" s="77" t="str">
        <f t="shared" si="4"/>
        <v/>
      </c>
      <c r="R34" s="76" t="str">
        <f t="shared" si="5"/>
        <v>ไม่ผ่าน</v>
      </c>
    </row>
    <row r="35" spans="1:18" s="2" customFormat="1" ht="18" customHeight="1" x14ac:dyDescent="0.45">
      <c r="A35" s="8">
        <v>24</v>
      </c>
      <c r="B35" s="16" t="s">
        <v>354</v>
      </c>
      <c r="C35" s="17" t="s">
        <v>355</v>
      </c>
      <c r="D35" s="9"/>
      <c r="E35" s="9"/>
      <c r="F35" s="9"/>
      <c r="G35" s="9"/>
      <c r="H35" s="9"/>
      <c r="I35" s="9"/>
      <c r="J35" s="9"/>
      <c r="K35" s="9"/>
      <c r="L35" s="9"/>
      <c r="M35" s="76">
        <f t="shared" si="0"/>
        <v>0</v>
      </c>
      <c r="N35" s="76" t="str">
        <f t="shared" si="1"/>
        <v>/</v>
      </c>
      <c r="O35" s="76" t="str">
        <f t="shared" si="2"/>
        <v/>
      </c>
      <c r="P35" s="77" t="str">
        <f t="shared" si="3"/>
        <v/>
      </c>
      <c r="Q35" s="77" t="str">
        <f t="shared" si="4"/>
        <v/>
      </c>
      <c r="R35" s="76" t="str">
        <f t="shared" si="5"/>
        <v>ไม่ผ่าน</v>
      </c>
    </row>
    <row r="36" spans="1:18" s="2" customFormat="1" ht="18" customHeight="1" x14ac:dyDescent="0.45">
      <c r="A36" s="8">
        <v>25</v>
      </c>
      <c r="B36" s="21" t="s">
        <v>30</v>
      </c>
      <c r="C36" s="22" t="s">
        <v>356</v>
      </c>
      <c r="D36" s="9"/>
      <c r="E36" s="9"/>
      <c r="F36" s="9"/>
      <c r="G36" s="9"/>
      <c r="H36" s="9"/>
      <c r="I36" s="9"/>
      <c r="J36" s="9"/>
      <c r="K36" s="9"/>
      <c r="L36" s="9"/>
      <c r="M36" s="76">
        <f t="shared" si="0"/>
        <v>0</v>
      </c>
      <c r="N36" s="76" t="str">
        <f t="shared" si="1"/>
        <v>/</v>
      </c>
      <c r="O36" s="76" t="str">
        <f t="shared" si="2"/>
        <v/>
      </c>
      <c r="P36" s="77" t="str">
        <f t="shared" si="3"/>
        <v/>
      </c>
      <c r="Q36" s="77" t="str">
        <f t="shared" si="4"/>
        <v/>
      </c>
      <c r="R36" s="76" t="str">
        <f t="shared" si="5"/>
        <v>ไม่ผ่าน</v>
      </c>
    </row>
    <row r="37" spans="1:18" s="2" customFormat="1" ht="18" customHeight="1" x14ac:dyDescent="0.45">
      <c r="A37" s="8">
        <v>26</v>
      </c>
      <c r="B37" s="16" t="s">
        <v>357</v>
      </c>
      <c r="C37" s="17" t="s">
        <v>358</v>
      </c>
      <c r="D37" s="9"/>
      <c r="E37" s="9"/>
      <c r="F37" s="9"/>
      <c r="G37" s="9"/>
      <c r="H37" s="9"/>
      <c r="I37" s="9"/>
      <c r="J37" s="9"/>
      <c r="K37" s="9"/>
      <c r="L37" s="9"/>
      <c r="M37" s="76">
        <f t="shared" si="0"/>
        <v>0</v>
      </c>
      <c r="N37" s="76" t="str">
        <f t="shared" si="1"/>
        <v>/</v>
      </c>
      <c r="O37" s="76" t="str">
        <f t="shared" si="2"/>
        <v/>
      </c>
      <c r="P37" s="77" t="str">
        <f t="shared" si="3"/>
        <v/>
      </c>
      <c r="Q37" s="77" t="str">
        <f t="shared" si="4"/>
        <v/>
      </c>
      <c r="R37" s="76" t="str">
        <f t="shared" si="5"/>
        <v>ไม่ผ่าน</v>
      </c>
    </row>
    <row r="38" spans="1:18" s="2" customFormat="1" ht="18" customHeight="1" x14ac:dyDescent="0.45">
      <c r="A38" s="8">
        <v>27</v>
      </c>
      <c r="B38" s="23" t="s">
        <v>359</v>
      </c>
      <c r="C38" s="27" t="s">
        <v>360</v>
      </c>
      <c r="D38" s="9"/>
      <c r="E38" s="9"/>
      <c r="F38" s="9"/>
      <c r="G38" s="9"/>
      <c r="H38" s="9"/>
      <c r="I38" s="9"/>
      <c r="J38" s="9"/>
      <c r="K38" s="9"/>
      <c r="L38" s="9"/>
      <c r="M38" s="76">
        <f t="shared" si="0"/>
        <v>0</v>
      </c>
      <c r="N38" s="76" t="str">
        <f t="shared" si="1"/>
        <v>/</v>
      </c>
      <c r="O38" s="76" t="str">
        <f t="shared" si="2"/>
        <v/>
      </c>
      <c r="P38" s="77" t="str">
        <f t="shared" si="3"/>
        <v/>
      </c>
      <c r="Q38" s="77" t="str">
        <f t="shared" si="4"/>
        <v/>
      </c>
      <c r="R38" s="76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14" t="s">
        <v>361</v>
      </c>
      <c r="C39" s="15" t="s">
        <v>362</v>
      </c>
      <c r="D39" s="9"/>
      <c r="E39" s="9"/>
      <c r="F39" s="9"/>
      <c r="G39" s="9"/>
      <c r="H39" s="9"/>
      <c r="I39" s="9"/>
      <c r="J39" s="9"/>
      <c r="K39" s="9"/>
      <c r="L39" s="9"/>
      <c r="M39" s="76">
        <f t="shared" si="0"/>
        <v>0</v>
      </c>
      <c r="N39" s="76" t="str">
        <f t="shared" si="1"/>
        <v>/</v>
      </c>
      <c r="O39" s="76" t="str">
        <f t="shared" si="2"/>
        <v/>
      </c>
      <c r="P39" s="77" t="str">
        <f t="shared" si="3"/>
        <v/>
      </c>
      <c r="Q39" s="77" t="str">
        <f t="shared" si="4"/>
        <v/>
      </c>
      <c r="R39" s="76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14" t="s">
        <v>363</v>
      </c>
      <c r="C40" s="15" t="s">
        <v>253</v>
      </c>
      <c r="D40" s="9"/>
      <c r="E40" s="9"/>
      <c r="F40" s="9"/>
      <c r="G40" s="9"/>
      <c r="H40" s="9"/>
      <c r="I40" s="9"/>
      <c r="J40" s="9"/>
      <c r="K40" s="9"/>
      <c r="L40" s="9"/>
      <c r="M40" s="76">
        <f t="shared" si="0"/>
        <v>0</v>
      </c>
      <c r="N40" s="76" t="str">
        <f t="shared" si="1"/>
        <v>/</v>
      </c>
      <c r="O40" s="76" t="str">
        <f t="shared" si="2"/>
        <v/>
      </c>
      <c r="P40" s="77" t="str">
        <f t="shared" si="3"/>
        <v/>
      </c>
      <c r="Q40" s="77" t="str">
        <f t="shared" si="4"/>
        <v/>
      </c>
      <c r="R40" s="76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14" t="s">
        <v>364</v>
      </c>
      <c r="C41" s="15" t="s">
        <v>365</v>
      </c>
      <c r="D41" s="9"/>
      <c r="E41" s="9"/>
      <c r="F41" s="9"/>
      <c r="G41" s="9"/>
      <c r="H41" s="9"/>
      <c r="I41" s="9"/>
      <c r="J41" s="9"/>
      <c r="K41" s="9"/>
      <c r="L41" s="9"/>
      <c r="M41" s="76">
        <f t="shared" si="0"/>
        <v>0</v>
      </c>
      <c r="N41" s="76" t="str">
        <f t="shared" si="1"/>
        <v>/</v>
      </c>
      <c r="O41" s="76" t="str">
        <f t="shared" si="2"/>
        <v/>
      </c>
      <c r="P41" s="77" t="str">
        <f t="shared" si="3"/>
        <v/>
      </c>
      <c r="Q41" s="77" t="str">
        <f t="shared" si="4"/>
        <v/>
      </c>
      <c r="R41" s="76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14" t="s">
        <v>366</v>
      </c>
      <c r="C42" s="15" t="s">
        <v>367</v>
      </c>
      <c r="D42" s="9"/>
      <c r="E42" s="9"/>
      <c r="F42" s="9"/>
      <c r="G42" s="9"/>
      <c r="H42" s="9"/>
      <c r="I42" s="9"/>
      <c r="J42" s="9"/>
      <c r="K42" s="9"/>
      <c r="L42" s="9"/>
      <c r="M42" s="76">
        <f t="shared" si="0"/>
        <v>0</v>
      </c>
      <c r="N42" s="76" t="str">
        <f t="shared" si="1"/>
        <v>/</v>
      </c>
      <c r="O42" s="76" t="str">
        <f t="shared" si="2"/>
        <v/>
      </c>
      <c r="P42" s="77" t="str">
        <f t="shared" si="3"/>
        <v/>
      </c>
      <c r="Q42" s="77" t="str">
        <f t="shared" si="4"/>
        <v/>
      </c>
      <c r="R42" s="76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16" t="s">
        <v>368</v>
      </c>
      <c r="C43" s="17" t="s">
        <v>369</v>
      </c>
      <c r="D43" s="9"/>
      <c r="E43" s="9"/>
      <c r="F43" s="9"/>
      <c r="G43" s="9"/>
      <c r="H43" s="9"/>
      <c r="I43" s="9"/>
      <c r="J43" s="9"/>
      <c r="K43" s="9"/>
      <c r="L43" s="9"/>
      <c r="M43" s="76">
        <f t="shared" si="0"/>
        <v>0</v>
      </c>
      <c r="N43" s="76" t="str">
        <f t="shared" si="1"/>
        <v>/</v>
      </c>
      <c r="O43" s="76" t="str">
        <f t="shared" si="2"/>
        <v/>
      </c>
      <c r="P43" s="77" t="str">
        <f t="shared" si="3"/>
        <v/>
      </c>
      <c r="Q43" s="77" t="str">
        <f t="shared" si="4"/>
        <v/>
      </c>
      <c r="R43" s="76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21" t="s">
        <v>370</v>
      </c>
      <c r="C44" s="22" t="s">
        <v>371</v>
      </c>
      <c r="D44" s="9"/>
      <c r="E44" s="9"/>
      <c r="F44" s="9"/>
      <c r="G44" s="9"/>
      <c r="H44" s="9"/>
      <c r="I44" s="9"/>
      <c r="J44" s="9"/>
      <c r="K44" s="9"/>
      <c r="L44" s="9"/>
      <c r="M44" s="76">
        <f t="shared" si="0"/>
        <v>0</v>
      </c>
      <c r="N44" s="76" t="str">
        <f t="shared" si="1"/>
        <v>/</v>
      </c>
      <c r="O44" s="76" t="str">
        <f t="shared" si="2"/>
        <v/>
      </c>
      <c r="P44" s="77" t="str">
        <f t="shared" si="3"/>
        <v/>
      </c>
      <c r="Q44" s="77" t="str">
        <f t="shared" si="4"/>
        <v/>
      </c>
      <c r="R44" s="76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16" t="s">
        <v>372</v>
      </c>
      <c r="C45" s="17" t="s">
        <v>373</v>
      </c>
      <c r="D45" s="9"/>
      <c r="E45" s="9"/>
      <c r="F45" s="9"/>
      <c r="G45" s="9"/>
      <c r="H45" s="9"/>
      <c r="I45" s="9"/>
      <c r="J45" s="9"/>
      <c r="K45" s="9"/>
      <c r="L45" s="9"/>
      <c r="M45" s="76">
        <f t="shared" si="0"/>
        <v>0</v>
      </c>
      <c r="N45" s="76" t="str">
        <f t="shared" si="1"/>
        <v>/</v>
      </c>
      <c r="O45" s="76" t="str">
        <f t="shared" si="2"/>
        <v/>
      </c>
      <c r="P45" s="77" t="str">
        <f t="shared" si="3"/>
        <v/>
      </c>
      <c r="Q45" s="77" t="str">
        <f t="shared" si="4"/>
        <v/>
      </c>
      <c r="R45" s="76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23" t="s">
        <v>374</v>
      </c>
      <c r="C46" s="27" t="s">
        <v>375</v>
      </c>
      <c r="D46" s="9"/>
      <c r="E46" s="9"/>
      <c r="F46" s="9"/>
      <c r="G46" s="9"/>
      <c r="H46" s="9"/>
      <c r="I46" s="9"/>
      <c r="J46" s="9"/>
      <c r="K46" s="9"/>
      <c r="L46" s="9"/>
      <c r="M46" s="76">
        <f t="shared" si="0"/>
        <v>0</v>
      </c>
      <c r="N46" s="76" t="str">
        <f t="shared" si="1"/>
        <v>/</v>
      </c>
      <c r="O46" s="76" t="str">
        <f t="shared" si="2"/>
        <v/>
      </c>
      <c r="P46" s="77" t="str">
        <f t="shared" si="3"/>
        <v/>
      </c>
      <c r="Q46" s="77" t="str">
        <f t="shared" si="4"/>
        <v/>
      </c>
      <c r="R46" s="76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16" t="s">
        <v>376</v>
      </c>
      <c r="C47" s="17" t="s">
        <v>377</v>
      </c>
      <c r="D47" s="9"/>
      <c r="E47" s="9"/>
      <c r="F47" s="9"/>
      <c r="G47" s="9"/>
      <c r="H47" s="9"/>
      <c r="I47" s="9"/>
      <c r="J47" s="9"/>
      <c r="K47" s="9"/>
      <c r="L47" s="9"/>
      <c r="M47" s="76">
        <f t="shared" si="0"/>
        <v>0</v>
      </c>
      <c r="N47" s="76" t="str">
        <f t="shared" si="1"/>
        <v>/</v>
      </c>
      <c r="O47" s="76" t="str">
        <f t="shared" si="2"/>
        <v/>
      </c>
      <c r="P47" s="77" t="str">
        <f t="shared" si="3"/>
        <v/>
      </c>
      <c r="Q47" s="77" t="str">
        <f t="shared" si="4"/>
        <v/>
      </c>
      <c r="R47" s="76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16" t="s">
        <v>87</v>
      </c>
      <c r="C48" s="17" t="s">
        <v>378</v>
      </c>
      <c r="D48" s="9"/>
      <c r="E48" s="9"/>
      <c r="F48" s="9"/>
      <c r="G48" s="9"/>
      <c r="H48" s="9"/>
      <c r="I48" s="9"/>
      <c r="J48" s="9"/>
      <c r="K48" s="9"/>
      <c r="L48" s="9"/>
      <c r="M48" s="76">
        <f t="shared" si="0"/>
        <v>0</v>
      </c>
      <c r="N48" s="76" t="str">
        <f t="shared" si="1"/>
        <v>/</v>
      </c>
      <c r="O48" s="76" t="str">
        <f t="shared" si="2"/>
        <v/>
      </c>
      <c r="P48" s="77" t="str">
        <f t="shared" si="3"/>
        <v/>
      </c>
      <c r="Q48" s="77" t="str">
        <f t="shared" si="4"/>
        <v/>
      </c>
      <c r="R48" s="76" t="str">
        <f t="shared" si="5"/>
        <v>ไม่ผ่าน</v>
      </c>
    </row>
    <row r="49" spans="1:18" s="2" customFormat="1" ht="19.350000000000001" customHeight="1" x14ac:dyDescent="0.45">
      <c r="A49" s="8">
        <v>38</v>
      </c>
      <c r="B49" s="29" t="s">
        <v>379</v>
      </c>
      <c r="C49" s="30" t="s">
        <v>380</v>
      </c>
      <c r="D49" s="9"/>
      <c r="E49" s="9"/>
      <c r="F49" s="9"/>
      <c r="G49" s="9"/>
      <c r="H49" s="9"/>
      <c r="I49" s="9"/>
      <c r="J49" s="9"/>
      <c r="K49" s="9"/>
      <c r="L49" s="9"/>
      <c r="M49" s="76">
        <f t="shared" si="0"/>
        <v>0</v>
      </c>
      <c r="N49" s="76" t="str">
        <f t="shared" si="1"/>
        <v>/</v>
      </c>
      <c r="O49" s="76" t="str">
        <f t="shared" si="2"/>
        <v/>
      </c>
      <c r="P49" s="77" t="str">
        <f t="shared" si="3"/>
        <v/>
      </c>
      <c r="Q49" s="77" t="str">
        <f t="shared" si="4"/>
        <v/>
      </c>
      <c r="R49" s="76" t="str">
        <f t="shared" si="5"/>
        <v>ไม่ผ่าน</v>
      </c>
    </row>
    <row r="50" spans="1:18" s="2" customFormat="1" ht="19.350000000000001" customHeight="1" x14ac:dyDescent="0.45">
      <c r="A50" s="8">
        <v>39</v>
      </c>
      <c r="B50" s="16" t="s">
        <v>381</v>
      </c>
      <c r="C50" s="17" t="s">
        <v>382</v>
      </c>
      <c r="D50" s="9"/>
      <c r="E50" s="9"/>
      <c r="F50" s="9"/>
      <c r="G50" s="9"/>
      <c r="H50" s="9"/>
      <c r="I50" s="9"/>
      <c r="J50" s="9"/>
      <c r="K50" s="9"/>
      <c r="L50" s="9"/>
      <c r="M50" s="76">
        <f t="shared" si="0"/>
        <v>0</v>
      </c>
      <c r="N50" s="76" t="str">
        <f t="shared" si="1"/>
        <v>/</v>
      </c>
      <c r="O50" s="76" t="str">
        <f t="shared" si="2"/>
        <v/>
      </c>
      <c r="P50" s="77" t="str">
        <f t="shared" si="3"/>
        <v/>
      </c>
      <c r="Q50" s="77" t="str">
        <f t="shared" si="4"/>
        <v/>
      </c>
      <c r="R50" s="76" t="str">
        <f t="shared" si="5"/>
        <v>ไม่ผ่าน</v>
      </c>
    </row>
    <row r="51" spans="1:18" s="2" customFormat="1" ht="19.350000000000001" customHeight="1" x14ac:dyDescent="0.45">
      <c r="A51" s="8">
        <v>40</v>
      </c>
      <c r="B51" s="16" t="s">
        <v>383</v>
      </c>
      <c r="C51" s="17" t="s">
        <v>384</v>
      </c>
      <c r="D51" s="9"/>
      <c r="E51" s="9"/>
      <c r="F51" s="9"/>
      <c r="G51" s="9"/>
      <c r="H51" s="9"/>
      <c r="I51" s="9"/>
      <c r="J51" s="9"/>
      <c r="K51" s="9"/>
      <c r="L51" s="9"/>
      <c r="M51" s="76">
        <f t="shared" si="0"/>
        <v>0</v>
      </c>
      <c r="N51" s="76" t="str">
        <f t="shared" si="1"/>
        <v>/</v>
      </c>
      <c r="O51" s="76" t="str">
        <f t="shared" si="2"/>
        <v/>
      </c>
      <c r="P51" s="77" t="str">
        <f t="shared" si="3"/>
        <v/>
      </c>
      <c r="Q51" s="77" t="str">
        <f t="shared" si="4"/>
        <v/>
      </c>
      <c r="R51" s="76" t="str">
        <f t="shared" si="5"/>
        <v>ไม่ผ่าน</v>
      </c>
    </row>
    <row r="52" spans="1:18" s="2" customFormat="1" ht="19.350000000000001" customHeight="1" x14ac:dyDescent="0.45">
      <c r="A52" s="8">
        <v>41</v>
      </c>
      <c r="B52" s="16" t="s">
        <v>385</v>
      </c>
      <c r="C52" s="17" t="s">
        <v>386</v>
      </c>
      <c r="D52" s="9"/>
      <c r="E52" s="9"/>
      <c r="F52" s="9"/>
      <c r="G52" s="9"/>
      <c r="H52" s="9"/>
      <c r="I52" s="9"/>
      <c r="J52" s="9"/>
      <c r="K52" s="9"/>
      <c r="L52" s="9"/>
      <c r="M52" s="76">
        <f t="shared" si="0"/>
        <v>0</v>
      </c>
      <c r="N52" s="76" t="str">
        <f t="shared" si="1"/>
        <v>/</v>
      </c>
      <c r="O52" s="76" t="str">
        <f t="shared" si="2"/>
        <v/>
      </c>
      <c r="P52" s="77" t="str">
        <f t="shared" si="3"/>
        <v/>
      </c>
      <c r="Q52" s="77" t="str">
        <f t="shared" si="4"/>
        <v/>
      </c>
      <c r="R52" s="76" t="str">
        <f t="shared" si="5"/>
        <v>ไม่ผ่าน</v>
      </c>
    </row>
    <row r="53" spans="1:18" s="2" customFormat="1" ht="19.350000000000001" customHeight="1" x14ac:dyDescent="0.45">
      <c r="A53" s="8">
        <v>42</v>
      </c>
      <c r="B53" s="16" t="s">
        <v>387</v>
      </c>
      <c r="C53" s="17" t="s">
        <v>388</v>
      </c>
      <c r="D53" s="9"/>
      <c r="E53" s="9"/>
      <c r="F53" s="9"/>
      <c r="G53" s="9"/>
      <c r="H53" s="9"/>
      <c r="I53" s="9"/>
      <c r="J53" s="9"/>
      <c r="K53" s="9"/>
      <c r="L53" s="9"/>
      <c r="M53" s="76">
        <f t="shared" si="0"/>
        <v>0</v>
      </c>
      <c r="N53" s="76" t="str">
        <f t="shared" si="1"/>
        <v>/</v>
      </c>
      <c r="O53" s="76" t="str">
        <f t="shared" si="2"/>
        <v/>
      </c>
      <c r="P53" s="77" t="str">
        <f t="shared" si="3"/>
        <v/>
      </c>
      <c r="Q53" s="77" t="str">
        <f t="shared" si="4"/>
        <v/>
      </c>
      <c r="R53" s="76" t="str">
        <f t="shared" si="5"/>
        <v>ไม่ผ่าน</v>
      </c>
    </row>
    <row r="54" spans="1:18" s="2" customFormat="1" ht="19.350000000000001" customHeight="1" x14ac:dyDescent="0.45">
      <c r="A54" s="8">
        <v>43</v>
      </c>
      <c r="B54" s="16" t="s">
        <v>389</v>
      </c>
      <c r="C54" s="17" t="s">
        <v>390</v>
      </c>
      <c r="D54" s="9"/>
      <c r="E54" s="9"/>
      <c r="F54" s="9"/>
      <c r="G54" s="9"/>
      <c r="H54" s="9"/>
      <c r="I54" s="9"/>
      <c r="J54" s="9"/>
      <c r="K54" s="9"/>
      <c r="L54" s="9"/>
      <c r="M54" s="76">
        <f t="shared" si="0"/>
        <v>0</v>
      </c>
      <c r="N54" s="76" t="str">
        <f t="shared" si="1"/>
        <v>/</v>
      </c>
      <c r="O54" s="76" t="str">
        <f t="shared" si="2"/>
        <v/>
      </c>
      <c r="P54" s="77" t="str">
        <f t="shared" si="3"/>
        <v/>
      </c>
      <c r="Q54" s="77" t="str">
        <f t="shared" si="4"/>
        <v/>
      </c>
      <c r="R54" s="76" t="str">
        <f t="shared" si="5"/>
        <v>ไม่ผ่าน</v>
      </c>
    </row>
    <row r="55" spans="1:18" s="2" customFormat="1" ht="19.350000000000001" customHeight="1" x14ac:dyDescent="0.45">
      <c r="A55" s="8">
        <v>44</v>
      </c>
      <c r="B55" s="16" t="s">
        <v>391</v>
      </c>
      <c r="C55" s="17" t="s">
        <v>392</v>
      </c>
      <c r="D55" s="9"/>
      <c r="E55" s="9"/>
      <c r="F55" s="9"/>
      <c r="G55" s="9"/>
      <c r="H55" s="9"/>
      <c r="I55" s="9"/>
      <c r="J55" s="9"/>
      <c r="K55" s="9"/>
      <c r="L55" s="9"/>
      <c r="M55" s="76">
        <f t="shared" si="0"/>
        <v>0</v>
      </c>
      <c r="N55" s="76" t="str">
        <f t="shared" si="1"/>
        <v>/</v>
      </c>
      <c r="O55" s="76" t="str">
        <f t="shared" si="2"/>
        <v/>
      </c>
      <c r="P55" s="77" t="str">
        <f t="shared" si="3"/>
        <v/>
      </c>
      <c r="Q55" s="77" t="str">
        <f t="shared" si="4"/>
        <v/>
      </c>
      <c r="R55" s="76" t="str">
        <f t="shared" si="5"/>
        <v>ไม่ผ่าน</v>
      </c>
    </row>
    <row r="56" spans="1:18" s="2" customFormat="1" ht="19.5" customHeight="1" x14ac:dyDescent="0.45">
      <c r="A56" s="43" t="s">
        <v>23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5"/>
      <c r="N56" s="52"/>
      <c r="O56" s="53"/>
      <c r="P56" s="78" t="s">
        <v>9</v>
      </c>
      <c r="Q56" s="79"/>
      <c r="R56" s="76">
        <f>COUNTIF(R12:R55,"ผ่าน")</f>
        <v>0</v>
      </c>
    </row>
    <row r="57" spans="1:18" s="2" customFormat="1" ht="19.5" customHeight="1" x14ac:dyDescent="0.45">
      <c r="A57" s="46" t="s">
        <v>24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8"/>
      <c r="N57" s="54"/>
      <c r="O57" s="55"/>
      <c r="P57" s="78" t="s">
        <v>838</v>
      </c>
      <c r="Q57" s="79"/>
      <c r="R57" s="76">
        <f>COUNTIF(R12:R55,"ไม่ผ่าน")</f>
        <v>44</v>
      </c>
    </row>
    <row r="58" spans="1:18" s="2" customFormat="1" ht="19.5" customHeight="1" x14ac:dyDescent="0.4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1"/>
      <c r="N58" s="56"/>
      <c r="O58" s="57"/>
      <c r="P58" s="74"/>
      <c r="Q58" s="74"/>
      <c r="R58" s="75"/>
    </row>
    <row r="59" spans="1:18" s="2" customFormat="1" ht="19.5" customHeight="1" x14ac:dyDescent="0.45">
      <c r="A59" s="11"/>
      <c r="B59" s="10" t="s">
        <v>22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s="2" customFormat="1" ht="26.25" customHeight="1" x14ac:dyDescent="0.45">
      <c r="A60" s="10"/>
      <c r="B60" s="72" t="s">
        <v>25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</row>
    <row r="61" spans="1:18" s="2" customFormat="1" ht="16.5" customHeight="1" x14ac:dyDescent="0.45">
      <c r="A61" s="11"/>
      <c r="B61" s="73" t="s">
        <v>27</v>
      </c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</row>
    <row r="62" spans="1:18" s="2" customFormat="1" ht="19.5" customHeight="1" x14ac:dyDescent="0.45">
      <c r="A62" s="11"/>
      <c r="B62" s="73" t="s">
        <v>28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</row>
    <row r="63" spans="1:18" s="2" customFormat="1" ht="21" x14ac:dyDescent="0.45">
      <c r="A63" s="11"/>
      <c r="B63" s="80" t="s">
        <v>839</v>
      </c>
      <c r="C63" s="81" t="s">
        <v>840</v>
      </c>
      <c r="D63" s="82" t="s">
        <v>841</v>
      </c>
      <c r="E63" s="82"/>
      <c r="F63" s="82"/>
      <c r="G63" s="82" t="s">
        <v>842</v>
      </c>
      <c r="H63" s="82"/>
      <c r="I63" s="82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2" customFormat="1" ht="21" x14ac:dyDescent="0.45">
      <c r="A64" s="11"/>
      <c r="B64" s="80"/>
      <c r="C64" s="83" t="s">
        <v>843</v>
      </c>
      <c r="D64" s="84" t="s">
        <v>844</v>
      </c>
      <c r="E64" s="84"/>
      <c r="F64" s="84"/>
      <c r="G64" s="84">
        <f>COUNTIF(N12:N55,"/")</f>
        <v>44</v>
      </c>
      <c r="H64" s="84"/>
      <c r="I64" s="84"/>
      <c r="J64" s="10"/>
      <c r="K64" s="10"/>
      <c r="L64" s="10"/>
      <c r="M64" s="10"/>
      <c r="N64" s="10"/>
      <c r="O64" s="10"/>
      <c r="P64" s="10"/>
      <c r="Q64" s="10"/>
      <c r="R64" s="10"/>
    </row>
    <row r="65" spans="1:18" s="2" customFormat="1" ht="21" x14ac:dyDescent="0.45">
      <c r="A65" s="11"/>
      <c r="B65" s="80"/>
      <c r="C65" s="83" t="s">
        <v>845</v>
      </c>
      <c r="D65" s="84" t="s">
        <v>846</v>
      </c>
      <c r="E65" s="84"/>
      <c r="F65" s="84"/>
      <c r="G65" s="84">
        <f>COUNTIF(O12:O55,"/")</f>
        <v>0</v>
      </c>
      <c r="H65" s="84"/>
      <c r="I65" s="84"/>
      <c r="J65" s="10"/>
      <c r="K65" s="10"/>
      <c r="L65" s="10"/>
      <c r="M65" s="10"/>
      <c r="N65" s="10"/>
      <c r="O65" s="10"/>
      <c r="P65" s="10"/>
      <c r="Q65" s="10"/>
      <c r="R65" s="10"/>
    </row>
    <row r="66" spans="1:18" s="2" customFormat="1" ht="21" x14ac:dyDescent="0.45">
      <c r="A66" s="11"/>
      <c r="B66" s="80"/>
      <c r="C66" s="83" t="s">
        <v>847</v>
      </c>
      <c r="D66" s="84" t="s">
        <v>848</v>
      </c>
      <c r="E66" s="84"/>
      <c r="F66" s="84"/>
      <c r="G66" s="84">
        <f>COUNTIF(P12:P55,"/")</f>
        <v>0</v>
      </c>
      <c r="H66" s="84"/>
      <c r="I66" s="84"/>
      <c r="J66" s="10"/>
      <c r="K66" s="10"/>
      <c r="L66" s="10"/>
      <c r="M66" s="10"/>
      <c r="N66" s="10"/>
      <c r="O66" s="10"/>
      <c r="P66" s="10"/>
      <c r="Q66" s="10"/>
      <c r="R66" s="10"/>
    </row>
    <row r="67" spans="1:18" s="2" customFormat="1" ht="21" x14ac:dyDescent="0.45">
      <c r="A67" s="11"/>
      <c r="B67" s="80"/>
      <c r="C67" s="83" t="s">
        <v>849</v>
      </c>
      <c r="D67" s="84" t="s">
        <v>850</v>
      </c>
      <c r="E67" s="84"/>
      <c r="F67" s="84"/>
      <c r="G67" s="84">
        <f>COUNTIF(Q12:Q55,"/")</f>
        <v>0</v>
      </c>
      <c r="H67" s="84"/>
      <c r="I67" s="84"/>
      <c r="J67" s="10"/>
      <c r="K67" s="10"/>
      <c r="L67" s="10"/>
      <c r="M67" s="10"/>
      <c r="N67" s="10"/>
      <c r="O67" s="10"/>
      <c r="P67" s="10"/>
      <c r="Q67" s="10"/>
      <c r="R67" s="10"/>
    </row>
    <row r="68" spans="1:18" s="2" customFormat="1" ht="21" x14ac:dyDescent="0.4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s="2" customFormat="1" ht="18.75" x14ac:dyDescent="0.3"/>
    <row r="70" spans="1:18" s="2" customFormat="1" ht="18.75" x14ac:dyDescent="0.3">
      <c r="A70" s="3"/>
    </row>
    <row r="71" spans="1:18" s="2" customFormat="1" ht="18.75" x14ac:dyDescent="0.3"/>
    <row r="72" spans="1:18" s="2" customFormat="1" ht="18.75" x14ac:dyDescent="0.3">
      <c r="A72" s="3"/>
    </row>
    <row r="73" spans="1:18" s="2" customFormat="1" ht="18.75" x14ac:dyDescent="0.3">
      <c r="A73" s="3"/>
    </row>
    <row r="74" spans="1:18" s="2" customFormat="1" ht="18.75" x14ac:dyDescent="0.3">
      <c r="A74" s="3"/>
    </row>
    <row r="75" spans="1:18" s="2" customFormat="1" ht="18.75" x14ac:dyDescent="0.3">
      <c r="A75" s="3"/>
    </row>
    <row r="76" spans="1:18" s="2" customFormat="1" ht="18.75" x14ac:dyDescent="0.3">
      <c r="A76" s="3"/>
    </row>
    <row r="77" spans="1:18" s="2" customFormat="1" ht="18.75" x14ac:dyDescent="0.3">
      <c r="A77" s="3"/>
    </row>
    <row r="78" spans="1:18" s="2" customFormat="1" ht="18.75" x14ac:dyDescent="0.3"/>
    <row r="79" spans="1:18" s="2" customFormat="1" ht="18.75" x14ac:dyDescent="0.3"/>
    <row r="80" spans="1:18" s="2" customFormat="1" ht="18.75" x14ac:dyDescent="0.3"/>
    <row r="81" spans="1:1" s="2" customFormat="1" ht="18.75" x14ac:dyDescent="0.3">
      <c r="A81" s="3"/>
    </row>
    <row r="82" spans="1:1" s="2" customFormat="1" ht="18.75" x14ac:dyDescent="0.3">
      <c r="A82" s="3"/>
    </row>
    <row r="83" spans="1:1" s="2" customFormat="1" ht="18.75" x14ac:dyDescent="0.3">
      <c r="A83" s="3"/>
    </row>
    <row r="84" spans="1:1" s="2" customFormat="1" ht="18.75" x14ac:dyDescent="0.3">
      <c r="A84" s="3"/>
    </row>
    <row r="85" spans="1:1" s="4" customFormat="1" ht="18" x14ac:dyDescent="0.25"/>
    <row r="86" spans="1:1" s="4" customFormat="1" ht="18" x14ac:dyDescent="0.25"/>
    <row r="87" spans="1:1" s="4" customFormat="1" ht="18" x14ac:dyDescent="0.25"/>
    <row r="88" spans="1:1" s="4" customFormat="1" ht="18" x14ac:dyDescent="0.25"/>
  </sheetData>
  <mergeCells count="32">
    <mergeCell ref="B63:B67"/>
    <mergeCell ref="D63:F63"/>
    <mergeCell ref="G63:I63"/>
    <mergeCell ref="D64:F64"/>
    <mergeCell ref="G64:I64"/>
    <mergeCell ref="D65:F65"/>
    <mergeCell ref="G65:I65"/>
    <mergeCell ref="D66:F66"/>
    <mergeCell ref="G66:I66"/>
    <mergeCell ref="D67:F67"/>
    <mergeCell ref="G67:I67"/>
    <mergeCell ref="B60:R60"/>
    <mergeCell ref="B61:R61"/>
    <mergeCell ref="B62:R62"/>
    <mergeCell ref="A56:M56"/>
    <mergeCell ref="A57:M58"/>
    <mergeCell ref="N56:O58"/>
    <mergeCell ref="P58:R58"/>
    <mergeCell ref="P56:Q56"/>
    <mergeCell ref="P57:Q57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9"/>
  <sheetViews>
    <sheetView view="pageLayout" topLeftCell="A51" zoomScale="110" zoomScalePageLayoutView="110" workbookViewId="0">
      <selection activeCell="B64" sqref="B64:I68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0" t="s">
        <v>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s="1" customFormat="1" ht="18" customHeight="1" x14ac:dyDescent="0.35">
      <c r="A7" s="60" t="s">
        <v>26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8" s="13" customFormat="1" ht="20.25" customHeight="1" x14ac:dyDescent="0.2">
      <c r="A8" s="12" t="s">
        <v>29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1" t="s">
        <v>0</v>
      </c>
      <c r="B9" s="62" t="s">
        <v>1</v>
      </c>
      <c r="C9" s="63"/>
      <c r="D9" s="68" t="s">
        <v>2</v>
      </c>
      <c r="E9" s="68"/>
      <c r="F9" s="68"/>
      <c r="G9" s="68"/>
      <c r="H9" s="68"/>
      <c r="I9" s="68"/>
      <c r="J9" s="68"/>
      <c r="K9" s="68"/>
      <c r="L9" s="68"/>
      <c r="M9" s="69" t="s">
        <v>3</v>
      </c>
      <c r="N9" s="68" t="s">
        <v>4</v>
      </c>
      <c r="O9" s="68"/>
      <c r="P9" s="68"/>
      <c r="Q9" s="68"/>
      <c r="R9" s="61" t="s">
        <v>5</v>
      </c>
    </row>
    <row r="10" spans="1:18" s="2" customFormat="1" ht="18.75" customHeight="1" x14ac:dyDescent="0.45">
      <c r="A10" s="61"/>
      <c r="B10" s="64"/>
      <c r="C10" s="65"/>
      <c r="D10" s="58" t="s">
        <v>6</v>
      </c>
      <c r="E10" s="59"/>
      <c r="F10" s="58" t="s">
        <v>7</v>
      </c>
      <c r="G10" s="70"/>
      <c r="H10" s="70"/>
      <c r="I10" s="70"/>
      <c r="J10" s="70"/>
      <c r="K10" s="70"/>
      <c r="L10" s="59"/>
      <c r="M10" s="69"/>
      <c r="N10" s="71" t="s">
        <v>8</v>
      </c>
      <c r="O10" s="68" t="s">
        <v>9</v>
      </c>
      <c r="P10" s="68"/>
      <c r="Q10" s="68"/>
      <c r="R10" s="61"/>
    </row>
    <row r="11" spans="1:18" s="2" customFormat="1" ht="126" customHeight="1" x14ac:dyDescent="0.3">
      <c r="A11" s="61"/>
      <c r="B11" s="66"/>
      <c r="C11" s="67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69"/>
      <c r="N11" s="71"/>
      <c r="O11" s="7" t="s">
        <v>19</v>
      </c>
      <c r="P11" s="7" t="s">
        <v>20</v>
      </c>
      <c r="Q11" s="7" t="s">
        <v>21</v>
      </c>
      <c r="R11" s="61"/>
    </row>
    <row r="12" spans="1:18" s="2" customFormat="1" ht="18" customHeight="1" x14ac:dyDescent="0.45">
      <c r="A12" s="8">
        <v>1</v>
      </c>
      <c r="B12" s="31" t="s">
        <v>308</v>
      </c>
      <c r="C12" s="31" t="s">
        <v>393</v>
      </c>
      <c r="D12" s="9"/>
      <c r="E12" s="9"/>
      <c r="F12" s="9"/>
      <c r="G12" s="9"/>
      <c r="H12" s="9"/>
      <c r="I12" s="9"/>
      <c r="J12" s="9"/>
      <c r="K12" s="9"/>
      <c r="L12" s="9"/>
      <c r="M12" s="76">
        <f>D12+E12+F12+G12+H12+I12+J12+K12+L12</f>
        <v>0</v>
      </c>
      <c r="N12" s="76" t="str">
        <f>IF(M12&lt;=19,"/","")</f>
        <v>/</v>
      </c>
      <c r="O12" s="76" t="str">
        <f>IF(AND(M12&gt;19,M12&lt;=26),"/","")</f>
        <v/>
      </c>
      <c r="P12" s="77" t="str">
        <f>IF(AND(M12&gt;26,M12&lt;=33),"/","")</f>
        <v/>
      </c>
      <c r="Q12" s="77" t="str">
        <f>IF(AND(M12&gt;33,M12&lt;=40),"/","")</f>
        <v/>
      </c>
      <c r="R12" s="76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18" t="s">
        <v>394</v>
      </c>
      <c r="C13" s="18" t="s">
        <v>395</v>
      </c>
      <c r="D13" s="9"/>
      <c r="E13" s="9"/>
      <c r="F13" s="9"/>
      <c r="G13" s="9"/>
      <c r="H13" s="9"/>
      <c r="I13" s="9"/>
      <c r="J13" s="9"/>
      <c r="K13" s="9"/>
      <c r="L13" s="9"/>
      <c r="M13" s="76">
        <f t="shared" ref="M13:M56" si="0">D13+E13+F13+G13+H13+I13+J13+K13+L13</f>
        <v>0</v>
      </c>
      <c r="N13" s="76" t="str">
        <f t="shared" ref="N13:N56" si="1">IF(M13&lt;=19,"/","")</f>
        <v>/</v>
      </c>
      <c r="O13" s="76" t="str">
        <f t="shared" ref="O13:O56" si="2">IF(AND(M13&gt;19,M13&lt;=26),"/","")</f>
        <v/>
      </c>
      <c r="P13" s="77" t="str">
        <f t="shared" ref="P13:P56" si="3">IF(AND(M13&gt;26,M13&lt;=33),"/","")</f>
        <v/>
      </c>
      <c r="Q13" s="77" t="str">
        <f t="shared" ref="Q13:Q56" si="4">IF(AND(M13&gt;33,M13&lt;=40),"/","")</f>
        <v/>
      </c>
      <c r="R13" s="76" t="str">
        <f t="shared" ref="R13:R56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32" t="s">
        <v>396</v>
      </c>
      <c r="C14" s="30" t="s">
        <v>397</v>
      </c>
      <c r="D14" s="9"/>
      <c r="E14" s="9"/>
      <c r="F14" s="9"/>
      <c r="G14" s="9"/>
      <c r="H14" s="9"/>
      <c r="I14" s="9"/>
      <c r="J14" s="9"/>
      <c r="K14" s="9"/>
      <c r="L14" s="9"/>
      <c r="M14" s="76">
        <f t="shared" si="0"/>
        <v>0</v>
      </c>
      <c r="N14" s="76" t="str">
        <f t="shared" si="1"/>
        <v>/</v>
      </c>
      <c r="O14" s="76" t="str">
        <f t="shared" si="2"/>
        <v/>
      </c>
      <c r="P14" s="77" t="str">
        <f t="shared" si="3"/>
        <v/>
      </c>
      <c r="Q14" s="77" t="str">
        <f t="shared" si="4"/>
        <v/>
      </c>
      <c r="R14" s="76" t="str">
        <f t="shared" si="5"/>
        <v>ไม่ผ่าน</v>
      </c>
    </row>
    <row r="15" spans="1:18" s="2" customFormat="1" ht="18" customHeight="1" x14ac:dyDescent="0.45">
      <c r="A15" s="8">
        <v>4</v>
      </c>
      <c r="B15" s="21" t="s">
        <v>338</v>
      </c>
      <c r="C15" s="22" t="s">
        <v>398</v>
      </c>
      <c r="D15" s="9"/>
      <c r="E15" s="9"/>
      <c r="F15" s="9"/>
      <c r="G15" s="9"/>
      <c r="H15" s="9"/>
      <c r="I15" s="9"/>
      <c r="J15" s="9"/>
      <c r="K15" s="9"/>
      <c r="L15" s="9"/>
      <c r="M15" s="76">
        <f t="shared" si="0"/>
        <v>0</v>
      </c>
      <c r="N15" s="76" t="str">
        <f t="shared" si="1"/>
        <v>/</v>
      </c>
      <c r="O15" s="76" t="str">
        <f t="shared" si="2"/>
        <v/>
      </c>
      <c r="P15" s="77" t="str">
        <f t="shared" si="3"/>
        <v/>
      </c>
      <c r="Q15" s="77" t="str">
        <f t="shared" si="4"/>
        <v/>
      </c>
      <c r="R15" s="76" t="str">
        <f t="shared" si="5"/>
        <v>ไม่ผ่าน</v>
      </c>
    </row>
    <row r="16" spans="1:18" s="2" customFormat="1" ht="18" customHeight="1" x14ac:dyDescent="0.45">
      <c r="A16" s="8">
        <v>5</v>
      </c>
      <c r="B16" s="14" t="s">
        <v>399</v>
      </c>
      <c r="C16" s="15" t="s">
        <v>400</v>
      </c>
      <c r="D16" s="9"/>
      <c r="E16" s="9"/>
      <c r="F16" s="9"/>
      <c r="G16" s="9"/>
      <c r="H16" s="9"/>
      <c r="I16" s="9"/>
      <c r="J16" s="9"/>
      <c r="K16" s="9"/>
      <c r="L16" s="9"/>
      <c r="M16" s="76">
        <f t="shared" si="0"/>
        <v>0</v>
      </c>
      <c r="N16" s="76" t="str">
        <f t="shared" si="1"/>
        <v>/</v>
      </c>
      <c r="O16" s="76" t="str">
        <f t="shared" si="2"/>
        <v/>
      </c>
      <c r="P16" s="77" t="str">
        <f t="shared" si="3"/>
        <v/>
      </c>
      <c r="Q16" s="77" t="str">
        <f t="shared" si="4"/>
        <v/>
      </c>
      <c r="R16" s="76" t="str">
        <f t="shared" si="5"/>
        <v>ไม่ผ่าน</v>
      </c>
    </row>
    <row r="17" spans="1:18" s="2" customFormat="1" ht="18" customHeight="1" x14ac:dyDescent="0.45">
      <c r="A17" s="8">
        <v>6</v>
      </c>
      <c r="B17" s="14" t="s">
        <v>401</v>
      </c>
      <c r="C17" s="15" t="s">
        <v>402</v>
      </c>
      <c r="D17" s="9"/>
      <c r="E17" s="9"/>
      <c r="F17" s="9"/>
      <c r="G17" s="9"/>
      <c r="H17" s="9"/>
      <c r="I17" s="9"/>
      <c r="J17" s="9"/>
      <c r="K17" s="9"/>
      <c r="L17" s="9"/>
      <c r="M17" s="76">
        <f t="shared" si="0"/>
        <v>0</v>
      </c>
      <c r="N17" s="76" t="str">
        <f t="shared" si="1"/>
        <v>/</v>
      </c>
      <c r="O17" s="76" t="str">
        <f t="shared" si="2"/>
        <v/>
      </c>
      <c r="P17" s="77" t="str">
        <f t="shared" si="3"/>
        <v/>
      </c>
      <c r="Q17" s="77" t="str">
        <f t="shared" si="4"/>
        <v/>
      </c>
      <c r="R17" s="76" t="str">
        <f t="shared" si="5"/>
        <v>ไม่ผ่าน</v>
      </c>
    </row>
    <row r="18" spans="1:18" s="2" customFormat="1" ht="18" customHeight="1" x14ac:dyDescent="0.45">
      <c r="A18" s="8">
        <v>7</v>
      </c>
      <c r="B18" s="14" t="s">
        <v>403</v>
      </c>
      <c r="C18" s="15" t="s">
        <v>404</v>
      </c>
      <c r="D18" s="9"/>
      <c r="E18" s="9"/>
      <c r="F18" s="9"/>
      <c r="G18" s="9"/>
      <c r="H18" s="9"/>
      <c r="I18" s="9"/>
      <c r="J18" s="9"/>
      <c r="K18" s="9"/>
      <c r="L18" s="9"/>
      <c r="M18" s="76">
        <f t="shared" si="0"/>
        <v>0</v>
      </c>
      <c r="N18" s="76" t="str">
        <f t="shared" si="1"/>
        <v>/</v>
      </c>
      <c r="O18" s="76" t="str">
        <f t="shared" si="2"/>
        <v/>
      </c>
      <c r="P18" s="77" t="str">
        <f t="shared" si="3"/>
        <v/>
      </c>
      <c r="Q18" s="77" t="str">
        <f t="shared" si="4"/>
        <v/>
      </c>
      <c r="R18" s="76" t="str">
        <f t="shared" si="5"/>
        <v>ไม่ผ่าน</v>
      </c>
    </row>
    <row r="19" spans="1:18" s="2" customFormat="1" ht="18" customHeight="1" x14ac:dyDescent="0.45">
      <c r="A19" s="8">
        <v>8</v>
      </c>
      <c r="B19" s="14" t="s">
        <v>405</v>
      </c>
      <c r="C19" s="15" t="s">
        <v>406</v>
      </c>
      <c r="D19" s="9"/>
      <c r="E19" s="9"/>
      <c r="F19" s="9"/>
      <c r="G19" s="9"/>
      <c r="H19" s="9"/>
      <c r="I19" s="9"/>
      <c r="J19" s="9"/>
      <c r="K19" s="9"/>
      <c r="L19" s="9"/>
      <c r="M19" s="76">
        <f t="shared" si="0"/>
        <v>0</v>
      </c>
      <c r="N19" s="76" t="str">
        <f t="shared" si="1"/>
        <v>/</v>
      </c>
      <c r="O19" s="76" t="str">
        <f t="shared" si="2"/>
        <v/>
      </c>
      <c r="P19" s="77" t="str">
        <f t="shared" si="3"/>
        <v/>
      </c>
      <c r="Q19" s="77" t="str">
        <f t="shared" si="4"/>
        <v/>
      </c>
      <c r="R19" s="76" t="str">
        <f t="shared" si="5"/>
        <v>ไม่ผ่าน</v>
      </c>
    </row>
    <row r="20" spans="1:18" s="2" customFormat="1" ht="18" customHeight="1" x14ac:dyDescent="0.45">
      <c r="A20" s="8">
        <v>9</v>
      </c>
      <c r="B20" s="14" t="s">
        <v>407</v>
      </c>
      <c r="C20" s="15" t="s">
        <v>408</v>
      </c>
      <c r="D20" s="9"/>
      <c r="E20" s="9"/>
      <c r="F20" s="9"/>
      <c r="G20" s="9"/>
      <c r="H20" s="9"/>
      <c r="I20" s="9"/>
      <c r="J20" s="9"/>
      <c r="K20" s="9"/>
      <c r="L20" s="9"/>
      <c r="M20" s="76">
        <f t="shared" si="0"/>
        <v>0</v>
      </c>
      <c r="N20" s="76" t="str">
        <f t="shared" si="1"/>
        <v>/</v>
      </c>
      <c r="O20" s="76" t="str">
        <f t="shared" si="2"/>
        <v/>
      </c>
      <c r="P20" s="77" t="str">
        <f t="shared" si="3"/>
        <v/>
      </c>
      <c r="Q20" s="77" t="str">
        <f t="shared" si="4"/>
        <v/>
      </c>
      <c r="R20" s="76" t="str">
        <f t="shared" si="5"/>
        <v>ไม่ผ่าน</v>
      </c>
    </row>
    <row r="21" spans="1:18" s="2" customFormat="1" ht="18" customHeight="1" x14ac:dyDescent="0.45">
      <c r="A21" s="8">
        <v>10</v>
      </c>
      <c r="B21" s="14" t="s">
        <v>130</v>
      </c>
      <c r="C21" s="15" t="s">
        <v>409</v>
      </c>
      <c r="D21" s="9"/>
      <c r="E21" s="9"/>
      <c r="F21" s="9"/>
      <c r="G21" s="9"/>
      <c r="H21" s="9"/>
      <c r="I21" s="9"/>
      <c r="J21" s="9"/>
      <c r="K21" s="9"/>
      <c r="L21" s="9"/>
      <c r="M21" s="76">
        <f t="shared" si="0"/>
        <v>0</v>
      </c>
      <c r="N21" s="76" t="str">
        <f t="shared" si="1"/>
        <v>/</v>
      </c>
      <c r="O21" s="76" t="str">
        <f t="shared" si="2"/>
        <v/>
      </c>
      <c r="P21" s="77" t="str">
        <f t="shared" si="3"/>
        <v/>
      </c>
      <c r="Q21" s="77" t="str">
        <f t="shared" si="4"/>
        <v/>
      </c>
      <c r="R21" s="76" t="str">
        <f t="shared" si="5"/>
        <v>ไม่ผ่าน</v>
      </c>
    </row>
    <row r="22" spans="1:18" s="2" customFormat="1" ht="18" customHeight="1" x14ac:dyDescent="0.45">
      <c r="A22" s="8">
        <v>11</v>
      </c>
      <c r="B22" s="14" t="s">
        <v>130</v>
      </c>
      <c r="C22" s="15" t="s">
        <v>410</v>
      </c>
      <c r="D22" s="9"/>
      <c r="E22" s="9"/>
      <c r="F22" s="9"/>
      <c r="G22" s="9"/>
      <c r="H22" s="9"/>
      <c r="I22" s="9"/>
      <c r="J22" s="9"/>
      <c r="K22" s="9"/>
      <c r="L22" s="9"/>
      <c r="M22" s="76">
        <f t="shared" si="0"/>
        <v>0</v>
      </c>
      <c r="N22" s="76" t="str">
        <f t="shared" si="1"/>
        <v>/</v>
      </c>
      <c r="O22" s="76" t="str">
        <f t="shared" si="2"/>
        <v/>
      </c>
      <c r="P22" s="77" t="str">
        <f t="shared" si="3"/>
        <v/>
      </c>
      <c r="Q22" s="77" t="str">
        <f t="shared" si="4"/>
        <v/>
      </c>
      <c r="R22" s="76" t="str">
        <f t="shared" si="5"/>
        <v>ไม่ผ่าน</v>
      </c>
    </row>
    <row r="23" spans="1:18" s="2" customFormat="1" ht="18" customHeight="1" x14ac:dyDescent="0.45">
      <c r="A23" s="8">
        <v>12</v>
      </c>
      <c r="B23" s="14" t="s">
        <v>30</v>
      </c>
      <c r="C23" s="25" t="s">
        <v>411</v>
      </c>
      <c r="D23" s="9"/>
      <c r="E23" s="9"/>
      <c r="F23" s="9"/>
      <c r="G23" s="9"/>
      <c r="H23" s="9"/>
      <c r="I23" s="9"/>
      <c r="J23" s="9"/>
      <c r="K23" s="9"/>
      <c r="L23" s="9"/>
      <c r="M23" s="76">
        <f t="shared" si="0"/>
        <v>0</v>
      </c>
      <c r="N23" s="76" t="str">
        <f t="shared" si="1"/>
        <v>/</v>
      </c>
      <c r="O23" s="76" t="str">
        <f t="shared" si="2"/>
        <v/>
      </c>
      <c r="P23" s="77" t="str">
        <f t="shared" si="3"/>
        <v/>
      </c>
      <c r="Q23" s="77" t="str">
        <f t="shared" si="4"/>
        <v/>
      </c>
      <c r="R23" s="76" t="str">
        <f t="shared" si="5"/>
        <v>ไม่ผ่าน</v>
      </c>
    </row>
    <row r="24" spans="1:18" s="2" customFormat="1" ht="18" customHeight="1" x14ac:dyDescent="0.45">
      <c r="A24" s="8">
        <v>13</v>
      </c>
      <c r="B24" s="23" t="s">
        <v>412</v>
      </c>
      <c r="C24" s="24" t="s">
        <v>413</v>
      </c>
      <c r="D24" s="9"/>
      <c r="E24" s="9"/>
      <c r="F24" s="9"/>
      <c r="G24" s="9"/>
      <c r="H24" s="9"/>
      <c r="I24" s="9"/>
      <c r="J24" s="9"/>
      <c r="K24" s="9"/>
      <c r="L24" s="9"/>
      <c r="M24" s="76">
        <f t="shared" si="0"/>
        <v>0</v>
      </c>
      <c r="N24" s="76" t="str">
        <f t="shared" si="1"/>
        <v>/</v>
      </c>
      <c r="O24" s="76" t="str">
        <f t="shared" si="2"/>
        <v/>
      </c>
      <c r="P24" s="77" t="str">
        <f t="shared" si="3"/>
        <v/>
      </c>
      <c r="Q24" s="77" t="str">
        <f t="shared" si="4"/>
        <v/>
      </c>
      <c r="R24" s="76" t="str">
        <f t="shared" si="5"/>
        <v>ไม่ผ่าน</v>
      </c>
    </row>
    <row r="25" spans="1:18" s="2" customFormat="1" ht="18" customHeight="1" x14ac:dyDescent="0.45">
      <c r="A25" s="8">
        <v>14</v>
      </c>
      <c r="B25" s="16" t="s">
        <v>414</v>
      </c>
      <c r="C25" s="18" t="s">
        <v>415</v>
      </c>
      <c r="D25" s="9"/>
      <c r="E25" s="9"/>
      <c r="F25" s="9"/>
      <c r="G25" s="9"/>
      <c r="H25" s="9"/>
      <c r="I25" s="9"/>
      <c r="J25" s="9"/>
      <c r="K25" s="9"/>
      <c r="L25" s="9"/>
      <c r="M25" s="76">
        <f t="shared" si="0"/>
        <v>0</v>
      </c>
      <c r="N25" s="76" t="str">
        <f t="shared" si="1"/>
        <v>/</v>
      </c>
      <c r="O25" s="76" t="str">
        <f t="shared" si="2"/>
        <v/>
      </c>
      <c r="P25" s="77" t="str">
        <f t="shared" si="3"/>
        <v/>
      </c>
      <c r="Q25" s="77" t="str">
        <f t="shared" si="4"/>
        <v/>
      </c>
      <c r="R25" s="76" t="str">
        <f t="shared" si="5"/>
        <v>ไม่ผ่าน</v>
      </c>
    </row>
    <row r="26" spans="1:18" s="2" customFormat="1" ht="18" customHeight="1" x14ac:dyDescent="0.45">
      <c r="A26" s="8">
        <v>15</v>
      </c>
      <c r="B26" s="16" t="s">
        <v>416</v>
      </c>
      <c r="C26" s="17" t="s">
        <v>417</v>
      </c>
      <c r="D26" s="9"/>
      <c r="E26" s="9"/>
      <c r="F26" s="9"/>
      <c r="G26" s="9"/>
      <c r="H26" s="9"/>
      <c r="I26" s="9"/>
      <c r="J26" s="9"/>
      <c r="K26" s="9"/>
      <c r="L26" s="9"/>
      <c r="M26" s="76">
        <f t="shared" si="0"/>
        <v>0</v>
      </c>
      <c r="N26" s="76" t="str">
        <f t="shared" si="1"/>
        <v>/</v>
      </c>
      <c r="O26" s="76" t="str">
        <f t="shared" si="2"/>
        <v/>
      </c>
      <c r="P26" s="77" t="str">
        <f t="shared" si="3"/>
        <v/>
      </c>
      <c r="Q26" s="77" t="str">
        <f t="shared" si="4"/>
        <v/>
      </c>
      <c r="R26" s="76" t="str">
        <f t="shared" si="5"/>
        <v>ไม่ผ่าน</v>
      </c>
    </row>
    <row r="27" spans="1:18" s="2" customFormat="1" ht="18" customHeight="1" x14ac:dyDescent="0.45">
      <c r="A27" s="8">
        <v>16</v>
      </c>
      <c r="B27" s="16" t="s">
        <v>418</v>
      </c>
      <c r="C27" s="18" t="s">
        <v>419</v>
      </c>
      <c r="D27" s="9"/>
      <c r="E27" s="9"/>
      <c r="F27" s="9"/>
      <c r="G27" s="9"/>
      <c r="H27" s="9"/>
      <c r="I27" s="9"/>
      <c r="J27" s="9"/>
      <c r="K27" s="9"/>
      <c r="L27" s="9"/>
      <c r="M27" s="76">
        <f t="shared" si="0"/>
        <v>0</v>
      </c>
      <c r="N27" s="76" t="str">
        <f t="shared" si="1"/>
        <v>/</v>
      </c>
      <c r="O27" s="76" t="str">
        <f t="shared" si="2"/>
        <v/>
      </c>
      <c r="P27" s="77" t="str">
        <f t="shared" si="3"/>
        <v/>
      </c>
      <c r="Q27" s="77" t="str">
        <f t="shared" si="4"/>
        <v/>
      </c>
      <c r="R27" s="76" t="str">
        <f t="shared" si="5"/>
        <v>ไม่ผ่าน</v>
      </c>
    </row>
    <row r="28" spans="1:18" s="2" customFormat="1" ht="18" customHeight="1" x14ac:dyDescent="0.45">
      <c r="A28" s="8">
        <v>17</v>
      </c>
      <c r="B28" s="16" t="s">
        <v>420</v>
      </c>
      <c r="C28" s="18" t="s">
        <v>421</v>
      </c>
      <c r="D28" s="9"/>
      <c r="E28" s="9"/>
      <c r="F28" s="9"/>
      <c r="G28" s="9"/>
      <c r="H28" s="9"/>
      <c r="I28" s="9"/>
      <c r="J28" s="9"/>
      <c r="K28" s="9"/>
      <c r="L28" s="9"/>
      <c r="M28" s="76">
        <f t="shared" si="0"/>
        <v>0</v>
      </c>
      <c r="N28" s="76" t="str">
        <f t="shared" si="1"/>
        <v>/</v>
      </c>
      <c r="O28" s="76" t="str">
        <f t="shared" si="2"/>
        <v/>
      </c>
      <c r="P28" s="77" t="str">
        <f t="shared" si="3"/>
        <v/>
      </c>
      <c r="Q28" s="77" t="str">
        <f t="shared" si="4"/>
        <v/>
      </c>
      <c r="R28" s="76" t="str">
        <f t="shared" si="5"/>
        <v>ไม่ผ่าน</v>
      </c>
    </row>
    <row r="29" spans="1:18" s="2" customFormat="1" ht="18" customHeight="1" x14ac:dyDescent="0.45">
      <c r="A29" s="8">
        <v>18</v>
      </c>
      <c r="B29" s="16" t="s">
        <v>422</v>
      </c>
      <c r="C29" s="18" t="s">
        <v>423</v>
      </c>
      <c r="D29" s="9"/>
      <c r="E29" s="9"/>
      <c r="F29" s="9"/>
      <c r="G29" s="9"/>
      <c r="H29" s="9"/>
      <c r="I29" s="9"/>
      <c r="J29" s="9"/>
      <c r="K29" s="9"/>
      <c r="L29" s="9"/>
      <c r="M29" s="76">
        <f t="shared" si="0"/>
        <v>0</v>
      </c>
      <c r="N29" s="76" t="str">
        <f t="shared" si="1"/>
        <v>/</v>
      </c>
      <c r="O29" s="76" t="str">
        <f t="shared" si="2"/>
        <v/>
      </c>
      <c r="P29" s="77" t="str">
        <f t="shared" si="3"/>
        <v/>
      </c>
      <c r="Q29" s="77" t="str">
        <f t="shared" si="4"/>
        <v/>
      </c>
      <c r="R29" s="76" t="str">
        <f t="shared" si="5"/>
        <v>ไม่ผ่าน</v>
      </c>
    </row>
    <row r="30" spans="1:18" s="2" customFormat="1" ht="18" customHeight="1" x14ac:dyDescent="0.45">
      <c r="A30" s="8">
        <v>19</v>
      </c>
      <c r="B30" s="16" t="s">
        <v>218</v>
      </c>
      <c r="C30" s="18" t="s">
        <v>424</v>
      </c>
      <c r="D30" s="9"/>
      <c r="E30" s="9"/>
      <c r="F30" s="9"/>
      <c r="G30" s="9"/>
      <c r="H30" s="9"/>
      <c r="I30" s="9"/>
      <c r="J30" s="9"/>
      <c r="K30" s="9"/>
      <c r="L30" s="9"/>
      <c r="M30" s="76">
        <f t="shared" si="0"/>
        <v>0</v>
      </c>
      <c r="N30" s="76" t="str">
        <f t="shared" si="1"/>
        <v>/</v>
      </c>
      <c r="O30" s="76" t="str">
        <f t="shared" si="2"/>
        <v/>
      </c>
      <c r="P30" s="77" t="str">
        <f t="shared" si="3"/>
        <v/>
      </c>
      <c r="Q30" s="77" t="str">
        <f t="shared" si="4"/>
        <v/>
      </c>
      <c r="R30" s="76" t="str">
        <f t="shared" si="5"/>
        <v>ไม่ผ่าน</v>
      </c>
    </row>
    <row r="31" spans="1:18" s="2" customFormat="1" ht="18" customHeight="1" x14ac:dyDescent="0.45">
      <c r="A31" s="8">
        <v>20</v>
      </c>
      <c r="B31" s="21" t="s">
        <v>425</v>
      </c>
      <c r="C31" s="28" t="s">
        <v>426</v>
      </c>
      <c r="D31" s="9"/>
      <c r="E31" s="9"/>
      <c r="F31" s="9"/>
      <c r="G31" s="9"/>
      <c r="H31" s="9"/>
      <c r="I31" s="9"/>
      <c r="J31" s="9"/>
      <c r="K31" s="9"/>
      <c r="L31" s="9"/>
      <c r="M31" s="76">
        <f t="shared" si="0"/>
        <v>0</v>
      </c>
      <c r="N31" s="76" t="str">
        <f t="shared" si="1"/>
        <v>/</v>
      </c>
      <c r="O31" s="76" t="str">
        <f t="shared" si="2"/>
        <v/>
      </c>
      <c r="P31" s="77" t="str">
        <f t="shared" si="3"/>
        <v/>
      </c>
      <c r="Q31" s="77" t="str">
        <f t="shared" si="4"/>
        <v/>
      </c>
      <c r="R31" s="76" t="str">
        <f t="shared" si="5"/>
        <v>ไม่ผ่าน</v>
      </c>
    </row>
    <row r="32" spans="1:18" s="2" customFormat="1" ht="18" customHeight="1" x14ac:dyDescent="0.45">
      <c r="A32" s="8">
        <v>21</v>
      </c>
      <c r="B32" s="23" t="s">
        <v>427</v>
      </c>
      <c r="C32" s="24" t="s">
        <v>428</v>
      </c>
      <c r="D32" s="9"/>
      <c r="E32" s="9"/>
      <c r="F32" s="9"/>
      <c r="G32" s="9"/>
      <c r="H32" s="9"/>
      <c r="I32" s="9"/>
      <c r="J32" s="9"/>
      <c r="K32" s="9"/>
      <c r="L32" s="9"/>
      <c r="M32" s="76">
        <f t="shared" si="0"/>
        <v>0</v>
      </c>
      <c r="N32" s="76" t="str">
        <f t="shared" si="1"/>
        <v>/</v>
      </c>
      <c r="O32" s="76" t="str">
        <f t="shared" si="2"/>
        <v/>
      </c>
      <c r="P32" s="77" t="str">
        <f t="shared" si="3"/>
        <v/>
      </c>
      <c r="Q32" s="77" t="str">
        <f t="shared" si="4"/>
        <v/>
      </c>
      <c r="R32" s="76" t="str">
        <f t="shared" si="5"/>
        <v>ไม่ผ่าน</v>
      </c>
    </row>
    <row r="33" spans="1:18" s="2" customFormat="1" ht="18" customHeight="1" x14ac:dyDescent="0.45">
      <c r="A33" s="8">
        <v>22</v>
      </c>
      <c r="B33" s="16" t="s">
        <v>429</v>
      </c>
      <c r="C33" s="18" t="s">
        <v>430</v>
      </c>
      <c r="D33" s="9"/>
      <c r="E33" s="9"/>
      <c r="F33" s="9"/>
      <c r="G33" s="9"/>
      <c r="H33" s="9"/>
      <c r="I33" s="9"/>
      <c r="J33" s="9"/>
      <c r="K33" s="9"/>
      <c r="L33" s="9"/>
      <c r="M33" s="76">
        <f t="shared" si="0"/>
        <v>0</v>
      </c>
      <c r="N33" s="76" t="str">
        <f t="shared" si="1"/>
        <v>/</v>
      </c>
      <c r="O33" s="76" t="str">
        <f t="shared" si="2"/>
        <v/>
      </c>
      <c r="P33" s="77" t="str">
        <f t="shared" si="3"/>
        <v/>
      </c>
      <c r="Q33" s="77" t="str">
        <f t="shared" si="4"/>
        <v/>
      </c>
      <c r="R33" s="76" t="str">
        <f t="shared" si="5"/>
        <v>ไม่ผ่าน</v>
      </c>
    </row>
    <row r="34" spans="1:18" s="2" customFormat="1" ht="18" customHeight="1" x14ac:dyDescent="0.45">
      <c r="A34" s="8">
        <v>23</v>
      </c>
      <c r="B34" s="16" t="s">
        <v>431</v>
      </c>
      <c r="C34" s="17" t="s">
        <v>432</v>
      </c>
      <c r="D34" s="9"/>
      <c r="E34" s="9"/>
      <c r="F34" s="9"/>
      <c r="G34" s="9"/>
      <c r="H34" s="9"/>
      <c r="I34" s="9"/>
      <c r="J34" s="9"/>
      <c r="K34" s="9"/>
      <c r="L34" s="9"/>
      <c r="M34" s="76">
        <f t="shared" si="0"/>
        <v>0</v>
      </c>
      <c r="N34" s="76" t="str">
        <f t="shared" si="1"/>
        <v>/</v>
      </c>
      <c r="O34" s="76" t="str">
        <f t="shared" si="2"/>
        <v/>
      </c>
      <c r="P34" s="77" t="str">
        <f t="shared" si="3"/>
        <v/>
      </c>
      <c r="Q34" s="77" t="str">
        <f t="shared" si="4"/>
        <v/>
      </c>
      <c r="R34" s="76" t="str">
        <f t="shared" si="5"/>
        <v>ไม่ผ่าน</v>
      </c>
    </row>
    <row r="35" spans="1:18" s="2" customFormat="1" ht="18" customHeight="1" x14ac:dyDescent="0.45">
      <c r="A35" s="8">
        <v>24</v>
      </c>
      <c r="B35" s="16" t="s">
        <v>433</v>
      </c>
      <c r="C35" s="18" t="s">
        <v>434</v>
      </c>
      <c r="D35" s="9"/>
      <c r="E35" s="9"/>
      <c r="F35" s="9"/>
      <c r="G35" s="9"/>
      <c r="H35" s="9"/>
      <c r="I35" s="9"/>
      <c r="J35" s="9"/>
      <c r="K35" s="9"/>
      <c r="L35" s="9"/>
      <c r="M35" s="76">
        <f t="shared" si="0"/>
        <v>0</v>
      </c>
      <c r="N35" s="76" t="str">
        <f t="shared" si="1"/>
        <v>/</v>
      </c>
      <c r="O35" s="76" t="str">
        <f t="shared" si="2"/>
        <v/>
      </c>
      <c r="P35" s="77" t="str">
        <f t="shared" si="3"/>
        <v/>
      </c>
      <c r="Q35" s="77" t="str">
        <f t="shared" si="4"/>
        <v/>
      </c>
      <c r="R35" s="76" t="str">
        <f t="shared" si="5"/>
        <v>ไม่ผ่าน</v>
      </c>
    </row>
    <row r="36" spans="1:18" s="2" customFormat="1" ht="18" customHeight="1" x14ac:dyDescent="0.45">
      <c r="A36" s="8">
        <v>25</v>
      </c>
      <c r="B36" s="23" t="s">
        <v>435</v>
      </c>
      <c r="C36" s="24" t="s">
        <v>217</v>
      </c>
      <c r="D36" s="9"/>
      <c r="E36" s="9"/>
      <c r="F36" s="9"/>
      <c r="G36" s="9"/>
      <c r="H36" s="9"/>
      <c r="I36" s="9"/>
      <c r="J36" s="9"/>
      <c r="K36" s="9"/>
      <c r="L36" s="9"/>
      <c r="M36" s="76">
        <f t="shared" si="0"/>
        <v>0</v>
      </c>
      <c r="N36" s="76" t="str">
        <f t="shared" si="1"/>
        <v>/</v>
      </c>
      <c r="O36" s="76" t="str">
        <f t="shared" si="2"/>
        <v/>
      </c>
      <c r="P36" s="77" t="str">
        <f t="shared" si="3"/>
        <v/>
      </c>
      <c r="Q36" s="77" t="str">
        <f t="shared" si="4"/>
        <v/>
      </c>
      <c r="R36" s="76" t="str">
        <f t="shared" si="5"/>
        <v>ไม่ผ่าน</v>
      </c>
    </row>
    <row r="37" spans="1:18" s="2" customFormat="1" ht="18" customHeight="1" x14ac:dyDescent="0.45">
      <c r="A37" s="8">
        <v>26</v>
      </c>
      <c r="B37" s="16" t="s">
        <v>436</v>
      </c>
      <c r="C37" s="18" t="s">
        <v>437</v>
      </c>
      <c r="D37" s="9"/>
      <c r="E37" s="9"/>
      <c r="F37" s="9"/>
      <c r="G37" s="9"/>
      <c r="H37" s="9"/>
      <c r="I37" s="9"/>
      <c r="J37" s="9"/>
      <c r="K37" s="9"/>
      <c r="L37" s="9"/>
      <c r="M37" s="76">
        <f t="shared" si="0"/>
        <v>0</v>
      </c>
      <c r="N37" s="76" t="str">
        <f t="shared" si="1"/>
        <v>/</v>
      </c>
      <c r="O37" s="76" t="str">
        <f t="shared" si="2"/>
        <v/>
      </c>
      <c r="P37" s="77" t="str">
        <f t="shared" si="3"/>
        <v/>
      </c>
      <c r="Q37" s="77" t="str">
        <f t="shared" si="4"/>
        <v/>
      </c>
      <c r="R37" s="76" t="str">
        <f t="shared" si="5"/>
        <v>ไม่ผ่าน</v>
      </c>
    </row>
    <row r="38" spans="1:18" s="2" customFormat="1" ht="18" customHeight="1" x14ac:dyDescent="0.45">
      <c r="A38" s="8">
        <v>27</v>
      </c>
      <c r="B38" s="16" t="s">
        <v>438</v>
      </c>
      <c r="C38" s="18" t="s">
        <v>439</v>
      </c>
      <c r="D38" s="9"/>
      <c r="E38" s="9"/>
      <c r="F38" s="9"/>
      <c r="G38" s="9"/>
      <c r="H38" s="9"/>
      <c r="I38" s="9"/>
      <c r="J38" s="9"/>
      <c r="K38" s="9"/>
      <c r="L38" s="9"/>
      <c r="M38" s="76">
        <f t="shared" si="0"/>
        <v>0</v>
      </c>
      <c r="N38" s="76" t="str">
        <f t="shared" si="1"/>
        <v>/</v>
      </c>
      <c r="O38" s="76" t="str">
        <f t="shared" si="2"/>
        <v/>
      </c>
      <c r="P38" s="77" t="str">
        <f t="shared" si="3"/>
        <v/>
      </c>
      <c r="Q38" s="77" t="str">
        <f t="shared" si="4"/>
        <v/>
      </c>
      <c r="R38" s="76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16" t="s">
        <v>440</v>
      </c>
      <c r="C39" s="18" t="s">
        <v>441</v>
      </c>
      <c r="D39" s="9"/>
      <c r="E39" s="9"/>
      <c r="F39" s="9"/>
      <c r="G39" s="9"/>
      <c r="H39" s="9"/>
      <c r="I39" s="9"/>
      <c r="J39" s="9"/>
      <c r="K39" s="9"/>
      <c r="L39" s="9"/>
      <c r="M39" s="76">
        <f t="shared" si="0"/>
        <v>0</v>
      </c>
      <c r="N39" s="76" t="str">
        <f t="shared" si="1"/>
        <v>/</v>
      </c>
      <c r="O39" s="76" t="str">
        <f t="shared" si="2"/>
        <v/>
      </c>
      <c r="P39" s="77" t="str">
        <f t="shared" si="3"/>
        <v/>
      </c>
      <c r="Q39" s="77" t="str">
        <f t="shared" si="4"/>
        <v/>
      </c>
      <c r="R39" s="76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16" t="s">
        <v>442</v>
      </c>
      <c r="C40" s="18" t="s">
        <v>83</v>
      </c>
      <c r="D40" s="9"/>
      <c r="E40" s="9"/>
      <c r="F40" s="9"/>
      <c r="G40" s="9"/>
      <c r="H40" s="9"/>
      <c r="I40" s="9"/>
      <c r="J40" s="9"/>
      <c r="K40" s="9"/>
      <c r="L40" s="9"/>
      <c r="M40" s="76">
        <f t="shared" si="0"/>
        <v>0</v>
      </c>
      <c r="N40" s="76" t="str">
        <f t="shared" si="1"/>
        <v>/</v>
      </c>
      <c r="O40" s="76" t="str">
        <f t="shared" si="2"/>
        <v/>
      </c>
      <c r="P40" s="77" t="str">
        <f t="shared" si="3"/>
        <v/>
      </c>
      <c r="Q40" s="77" t="str">
        <f t="shared" si="4"/>
        <v/>
      </c>
      <c r="R40" s="76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16" t="s">
        <v>443</v>
      </c>
      <c r="C41" s="18" t="s">
        <v>444</v>
      </c>
      <c r="D41" s="9"/>
      <c r="E41" s="9"/>
      <c r="F41" s="9"/>
      <c r="G41" s="9"/>
      <c r="H41" s="9"/>
      <c r="I41" s="9"/>
      <c r="J41" s="9"/>
      <c r="K41" s="9"/>
      <c r="L41" s="9"/>
      <c r="M41" s="76">
        <f t="shared" si="0"/>
        <v>0</v>
      </c>
      <c r="N41" s="76" t="str">
        <f t="shared" si="1"/>
        <v>/</v>
      </c>
      <c r="O41" s="76" t="str">
        <f t="shared" si="2"/>
        <v/>
      </c>
      <c r="P41" s="77" t="str">
        <f t="shared" si="3"/>
        <v/>
      </c>
      <c r="Q41" s="77" t="str">
        <f t="shared" si="4"/>
        <v/>
      </c>
      <c r="R41" s="76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16" t="s">
        <v>445</v>
      </c>
      <c r="C42" s="18" t="s">
        <v>446</v>
      </c>
      <c r="D42" s="9"/>
      <c r="E42" s="9"/>
      <c r="F42" s="9"/>
      <c r="G42" s="9"/>
      <c r="H42" s="9"/>
      <c r="I42" s="9"/>
      <c r="J42" s="9"/>
      <c r="K42" s="9"/>
      <c r="L42" s="9"/>
      <c r="M42" s="76">
        <f t="shared" si="0"/>
        <v>0</v>
      </c>
      <c r="N42" s="76" t="str">
        <f t="shared" si="1"/>
        <v>/</v>
      </c>
      <c r="O42" s="76" t="str">
        <f t="shared" si="2"/>
        <v/>
      </c>
      <c r="P42" s="77" t="str">
        <f t="shared" si="3"/>
        <v/>
      </c>
      <c r="Q42" s="77" t="str">
        <f t="shared" si="4"/>
        <v/>
      </c>
      <c r="R42" s="76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16" t="s">
        <v>447</v>
      </c>
      <c r="C43" s="18" t="s">
        <v>448</v>
      </c>
      <c r="D43" s="9"/>
      <c r="E43" s="9"/>
      <c r="F43" s="9"/>
      <c r="G43" s="9"/>
      <c r="H43" s="9"/>
      <c r="I43" s="9"/>
      <c r="J43" s="9"/>
      <c r="K43" s="9"/>
      <c r="L43" s="9"/>
      <c r="M43" s="76">
        <f t="shared" si="0"/>
        <v>0</v>
      </c>
      <c r="N43" s="76" t="str">
        <f t="shared" si="1"/>
        <v>/</v>
      </c>
      <c r="O43" s="76" t="str">
        <f t="shared" si="2"/>
        <v/>
      </c>
      <c r="P43" s="77" t="str">
        <f t="shared" si="3"/>
        <v/>
      </c>
      <c r="Q43" s="77" t="str">
        <f t="shared" si="4"/>
        <v/>
      </c>
      <c r="R43" s="76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16" t="s">
        <v>449</v>
      </c>
      <c r="C44" s="18" t="s">
        <v>450</v>
      </c>
      <c r="D44" s="9"/>
      <c r="E44" s="9"/>
      <c r="F44" s="9"/>
      <c r="G44" s="9"/>
      <c r="H44" s="9"/>
      <c r="I44" s="9"/>
      <c r="J44" s="9"/>
      <c r="K44" s="9"/>
      <c r="L44" s="9"/>
      <c r="M44" s="76">
        <f t="shared" si="0"/>
        <v>0</v>
      </c>
      <c r="N44" s="76" t="str">
        <f t="shared" si="1"/>
        <v>/</v>
      </c>
      <c r="O44" s="76" t="str">
        <f t="shared" si="2"/>
        <v/>
      </c>
      <c r="P44" s="77" t="str">
        <f t="shared" si="3"/>
        <v/>
      </c>
      <c r="Q44" s="77" t="str">
        <f t="shared" si="4"/>
        <v/>
      </c>
      <c r="R44" s="76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16" t="s">
        <v>451</v>
      </c>
      <c r="C45" s="18" t="s">
        <v>452</v>
      </c>
      <c r="D45" s="9"/>
      <c r="E45" s="9"/>
      <c r="F45" s="9"/>
      <c r="G45" s="9"/>
      <c r="H45" s="9"/>
      <c r="I45" s="9"/>
      <c r="J45" s="9"/>
      <c r="K45" s="9"/>
      <c r="L45" s="9"/>
      <c r="M45" s="76">
        <f t="shared" si="0"/>
        <v>0</v>
      </c>
      <c r="N45" s="76" t="str">
        <f t="shared" si="1"/>
        <v>/</v>
      </c>
      <c r="O45" s="76" t="str">
        <f t="shared" si="2"/>
        <v/>
      </c>
      <c r="P45" s="77" t="str">
        <f t="shared" si="3"/>
        <v/>
      </c>
      <c r="Q45" s="77" t="str">
        <f t="shared" si="4"/>
        <v/>
      </c>
      <c r="R45" s="76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29" t="s">
        <v>453</v>
      </c>
      <c r="C46" s="32" t="s">
        <v>454</v>
      </c>
      <c r="D46" s="9"/>
      <c r="E46" s="9"/>
      <c r="F46" s="9"/>
      <c r="G46" s="9"/>
      <c r="H46" s="9"/>
      <c r="I46" s="9"/>
      <c r="J46" s="9"/>
      <c r="K46" s="9"/>
      <c r="L46" s="9"/>
      <c r="M46" s="76">
        <f t="shared" si="0"/>
        <v>0</v>
      </c>
      <c r="N46" s="76" t="str">
        <f t="shared" si="1"/>
        <v>/</v>
      </c>
      <c r="O46" s="76" t="str">
        <f t="shared" si="2"/>
        <v/>
      </c>
      <c r="P46" s="77" t="str">
        <f t="shared" si="3"/>
        <v/>
      </c>
      <c r="Q46" s="77" t="str">
        <f t="shared" si="4"/>
        <v/>
      </c>
      <c r="R46" s="76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33" t="s">
        <v>180</v>
      </c>
      <c r="C47" s="33" t="s">
        <v>455</v>
      </c>
      <c r="D47" s="9"/>
      <c r="E47" s="9"/>
      <c r="F47" s="9"/>
      <c r="G47" s="9"/>
      <c r="H47" s="9"/>
      <c r="I47" s="9"/>
      <c r="J47" s="9"/>
      <c r="K47" s="9"/>
      <c r="L47" s="9"/>
      <c r="M47" s="76">
        <f t="shared" si="0"/>
        <v>0</v>
      </c>
      <c r="N47" s="76" t="str">
        <f t="shared" si="1"/>
        <v>/</v>
      </c>
      <c r="O47" s="76" t="str">
        <f t="shared" si="2"/>
        <v/>
      </c>
      <c r="P47" s="77" t="str">
        <f t="shared" si="3"/>
        <v/>
      </c>
      <c r="Q47" s="77" t="str">
        <f t="shared" si="4"/>
        <v/>
      </c>
      <c r="R47" s="76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18" t="s">
        <v>456</v>
      </c>
      <c r="C48" s="18" t="s">
        <v>457</v>
      </c>
      <c r="D48" s="9"/>
      <c r="E48" s="9"/>
      <c r="F48" s="9"/>
      <c r="G48" s="9"/>
      <c r="H48" s="9"/>
      <c r="I48" s="9"/>
      <c r="J48" s="9"/>
      <c r="K48" s="9"/>
      <c r="L48" s="9"/>
      <c r="M48" s="76">
        <f t="shared" si="0"/>
        <v>0</v>
      </c>
      <c r="N48" s="76" t="str">
        <f t="shared" si="1"/>
        <v>/</v>
      </c>
      <c r="O48" s="76" t="str">
        <f t="shared" si="2"/>
        <v/>
      </c>
      <c r="P48" s="77" t="str">
        <f t="shared" si="3"/>
        <v/>
      </c>
      <c r="Q48" s="77" t="str">
        <f t="shared" si="4"/>
        <v/>
      </c>
      <c r="R48" s="76" t="str">
        <f t="shared" si="5"/>
        <v>ไม่ผ่าน</v>
      </c>
    </row>
    <row r="49" spans="1:18" s="2" customFormat="1" ht="19.350000000000001" customHeight="1" x14ac:dyDescent="0.45">
      <c r="A49" s="8">
        <v>38</v>
      </c>
      <c r="B49" s="18" t="s">
        <v>458</v>
      </c>
      <c r="C49" s="18" t="s">
        <v>459</v>
      </c>
      <c r="D49" s="9"/>
      <c r="E49" s="9"/>
      <c r="F49" s="9"/>
      <c r="G49" s="9"/>
      <c r="H49" s="9"/>
      <c r="I49" s="9"/>
      <c r="J49" s="9"/>
      <c r="K49" s="9"/>
      <c r="L49" s="9"/>
      <c r="M49" s="76">
        <f t="shared" si="0"/>
        <v>0</v>
      </c>
      <c r="N49" s="76" t="str">
        <f t="shared" si="1"/>
        <v>/</v>
      </c>
      <c r="O49" s="76" t="str">
        <f t="shared" si="2"/>
        <v/>
      </c>
      <c r="P49" s="77" t="str">
        <f t="shared" si="3"/>
        <v/>
      </c>
      <c r="Q49" s="77" t="str">
        <f t="shared" si="4"/>
        <v/>
      </c>
      <c r="R49" s="76" t="str">
        <f t="shared" si="5"/>
        <v>ไม่ผ่าน</v>
      </c>
    </row>
    <row r="50" spans="1:18" s="2" customFormat="1" ht="19.350000000000001" customHeight="1" x14ac:dyDescent="0.45">
      <c r="A50" s="8">
        <v>39</v>
      </c>
      <c r="B50" s="18" t="s">
        <v>460</v>
      </c>
      <c r="C50" s="18" t="s">
        <v>461</v>
      </c>
      <c r="D50" s="9"/>
      <c r="E50" s="9"/>
      <c r="F50" s="9"/>
      <c r="G50" s="9"/>
      <c r="H50" s="9"/>
      <c r="I50" s="9"/>
      <c r="J50" s="9"/>
      <c r="K50" s="9"/>
      <c r="L50" s="9"/>
      <c r="M50" s="76">
        <f t="shared" si="0"/>
        <v>0</v>
      </c>
      <c r="N50" s="76" t="str">
        <f t="shared" si="1"/>
        <v>/</v>
      </c>
      <c r="O50" s="76" t="str">
        <f t="shared" si="2"/>
        <v/>
      </c>
      <c r="P50" s="77" t="str">
        <f t="shared" si="3"/>
        <v/>
      </c>
      <c r="Q50" s="77" t="str">
        <f t="shared" si="4"/>
        <v/>
      </c>
      <c r="R50" s="76" t="str">
        <f t="shared" si="5"/>
        <v>ไม่ผ่าน</v>
      </c>
    </row>
    <row r="51" spans="1:18" s="2" customFormat="1" ht="19.350000000000001" customHeight="1" x14ac:dyDescent="0.45">
      <c r="A51" s="8">
        <v>40</v>
      </c>
      <c r="B51" s="26" t="s">
        <v>462</v>
      </c>
      <c r="C51" s="26" t="s">
        <v>463</v>
      </c>
      <c r="D51" s="9"/>
      <c r="E51" s="9"/>
      <c r="F51" s="9"/>
      <c r="G51" s="9"/>
      <c r="H51" s="9"/>
      <c r="I51" s="9"/>
      <c r="J51" s="9"/>
      <c r="K51" s="9"/>
      <c r="L51" s="9"/>
      <c r="M51" s="76">
        <f t="shared" si="0"/>
        <v>0</v>
      </c>
      <c r="N51" s="76" t="str">
        <f t="shared" si="1"/>
        <v>/</v>
      </c>
      <c r="O51" s="76" t="str">
        <f t="shared" si="2"/>
        <v/>
      </c>
      <c r="P51" s="77" t="str">
        <f t="shared" si="3"/>
        <v/>
      </c>
      <c r="Q51" s="77" t="str">
        <f t="shared" si="4"/>
        <v/>
      </c>
      <c r="R51" s="76" t="str">
        <f t="shared" si="5"/>
        <v>ไม่ผ่าน</v>
      </c>
    </row>
    <row r="52" spans="1:18" s="2" customFormat="1" ht="19.350000000000001" customHeight="1" x14ac:dyDescent="0.45">
      <c r="A52" s="8">
        <v>41</v>
      </c>
      <c r="B52" s="18" t="s">
        <v>464</v>
      </c>
      <c r="C52" s="18" t="s">
        <v>465</v>
      </c>
      <c r="D52" s="9"/>
      <c r="E52" s="9"/>
      <c r="F52" s="9"/>
      <c r="G52" s="9"/>
      <c r="H52" s="9"/>
      <c r="I52" s="9"/>
      <c r="J52" s="9"/>
      <c r="K52" s="9"/>
      <c r="L52" s="9"/>
      <c r="M52" s="76">
        <f t="shared" si="0"/>
        <v>0</v>
      </c>
      <c r="N52" s="76" t="str">
        <f t="shared" si="1"/>
        <v>/</v>
      </c>
      <c r="O52" s="76" t="str">
        <f t="shared" si="2"/>
        <v/>
      </c>
      <c r="P52" s="77" t="str">
        <f t="shared" si="3"/>
        <v/>
      </c>
      <c r="Q52" s="77" t="str">
        <f t="shared" si="4"/>
        <v/>
      </c>
      <c r="R52" s="76" t="str">
        <f t="shared" si="5"/>
        <v>ไม่ผ่าน</v>
      </c>
    </row>
    <row r="53" spans="1:18" s="2" customFormat="1" ht="19.350000000000001" customHeight="1" x14ac:dyDescent="0.45">
      <c r="A53" s="8">
        <v>42</v>
      </c>
      <c r="B53" s="18" t="s">
        <v>466</v>
      </c>
      <c r="C53" s="18" t="s">
        <v>467</v>
      </c>
      <c r="D53" s="9"/>
      <c r="E53" s="9"/>
      <c r="F53" s="9"/>
      <c r="G53" s="9"/>
      <c r="H53" s="9"/>
      <c r="I53" s="9"/>
      <c r="J53" s="9"/>
      <c r="K53" s="9"/>
      <c r="L53" s="9"/>
      <c r="M53" s="76">
        <f t="shared" si="0"/>
        <v>0</v>
      </c>
      <c r="N53" s="76" t="str">
        <f t="shared" si="1"/>
        <v>/</v>
      </c>
      <c r="O53" s="76" t="str">
        <f t="shared" si="2"/>
        <v/>
      </c>
      <c r="P53" s="77" t="str">
        <f t="shared" si="3"/>
        <v/>
      </c>
      <c r="Q53" s="77" t="str">
        <f t="shared" si="4"/>
        <v/>
      </c>
      <c r="R53" s="76" t="str">
        <f t="shared" si="5"/>
        <v>ไม่ผ่าน</v>
      </c>
    </row>
    <row r="54" spans="1:18" s="2" customFormat="1" ht="19.350000000000001" customHeight="1" x14ac:dyDescent="0.45">
      <c r="A54" s="8">
        <v>43</v>
      </c>
      <c r="B54" s="21" t="s">
        <v>468</v>
      </c>
      <c r="C54" s="28" t="s">
        <v>469</v>
      </c>
      <c r="D54" s="9"/>
      <c r="E54" s="9"/>
      <c r="F54" s="9"/>
      <c r="G54" s="9"/>
      <c r="H54" s="9"/>
      <c r="I54" s="9"/>
      <c r="J54" s="9"/>
      <c r="K54" s="9"/>
      <c r="L54" s="9"/>
      <c r="M54" s="76">
        <f t="shared" si="0"/>
        <v>0</v>
      </c>
      <c r="N54" s="76" t="str">
        <f t="shared" si="1"/>
        <v>/</v>
      </c>
      <c r="O54" s="76" t="str">
        <f t="shared" si="2"/>
        <v/>
      </c>
      <c r="P54" s="77" t="str">
        <f t="shared" si="3"/>
        <v/>
      </c>
      <c r="Q54" s="77" t="str">
        <f t="shared" si="4"/>
        <v/>
      </c>
      <c r="R54" s="76" t="str">
        <f t="shared" si="5"/>
        <v>ไม่ผ่าน</v>
      </c>
    </row>
    <row r="55" spans="1:18" s="2" customFormat="1" ht="19.350000000000001" customHeight="1" x14ac:dyDescent="0.45">
      <c r="A55" s="8">
        <v>44</v>
      </c>
      <c r="B55" s="16" t="s">
        <v>470</v>
      </c>
      <c r="C55" s="17" t="s">
        <v>471</v>
      </c>
      <c r="D55" s="9"/>
      <c r="E55" s="9"/>
      <c r="F55" s="9"/>
      <c r="G55" s="9"/>
      <c r="H55" s="9"/>
      <c r="I55" s="9"/>
      <c r="J55" s="9"/>
      <c r="K55" s="9"/>
      <c r="L55" s="9"/>
      <c r="M55" s="76">
        <f t="shared" si="0"/>
        <v>0</v>
      </c>
      <c r="N55" s="76" t="str">
        <f t="shared" si="1"/>
        <v>/</v>
      </c>
      <c r="O55" s="76" t="str">
        <f t="shared" si="2"/>
        <v/>
      </c>
      <c r="P55" s="77" t="str">
        <f t="shared" si="3"/>
        <v/>
      </c>
      <c r="Q55" s="77" t="str">
        <f t="shared" si="4"/>
        <v/>
      </c>
      <c r="R55" s="76" t="str">
        <f t="shared" si="5"/>
        <v>ไม่ผ่าน</v>
      </c>
    </row>
    <row r="56" spans="1:18" s="2" customFormat="1" ht="19.350000000000001" customHeight="1" x14ac:dyDescent="0.45">
      <c r="A56" s="8">
        <v>45</v>
      </c>
      <c r="B56" s="16" t="s">
        <v>472</v>
      </c>
      <c r="C56" s="18" t="s">
        <v>473</v>
      </c>
      <c r="D56" s="9"/>
      <c r="E56" s="9"/>
      <c r="F56" s="9"/>
      <c r="G56" s="9"/>
      <c r="H56" s="9"/>
      <c r="I56" s="9"/>
      <c r="J56" s="9"/>
      <c r="K56" s="9"/>
      <c r="L56" s="9"/>
      <c r="M56" s="76">
        <f t="shared" si="0"/>
        <v>0</v>
      </c>
      <c r="N56" s="76" t="str">
        <f t="shared" si="1"/>
        <v>/</v>
      </c>
      <c r="O56" s="76" t="str">
        <f t="shared" si="2"/>
        <v/>
      </c>
      <c r="P56" s="77" t="str">
        <f t="shared" si="3"/>
        <v/>
      </c>
      <c r="Q56" s="77" t="str">
        <f t="shared" si="4"/>
        <v/>
      </c>
      <c r="R56" s="76" t="str">
        <f t="shared" si="5"/>
        <v>ไม่ผ่าน</v>
      </c>
    </row>
    <row r="57" spans="1:18" s="2" customFormat="1" ht="19.5" customHeight="1" x14ac:dyDescent="0.45">
      <c r="A57" s="43" t="s">
        <v>23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5"/>
      <c r="N57" s="52"/>
      <c r="O57" s="53"/>
      <c r="P57" s="78" t="s">
        <v>9</v>
      </c>
      <c r="Q57" s="79"/>
      <c r="R57" s="76">
        <f>COUNTIF(R12:R56,"ผ่าน")</f>
        <v>0</v>
      </c>
    </row>
    <row r="58" spans="1:18" s="2" customFormat="1" ht="19.5" customHeight="1" x14ac:dyDescent="0.45">
      <c r="A58" s="46" t="s">
        <v>24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8"/>
      <c r="N58" s="54"/>
      <c r="O58" s="55"/>
      <c r="P58" s="78" t="s">
        <v>838</v>
      </c>
      <c r="Q58" s="79"/>
      <c r="R58" s="76">
        <f>COUNTIF(R12:R56,"ไม่ผ่าน")</f>
        <v>45</v>
      </c>
    </row>
    <row r="59" spans="1:18" s="2" customFormat="1" ht="19.5" customHeight="1" x14ac:dyDescent="0.4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1"/>
      <c r="N59" s="56"/>
      <c r="O59" s="57"/>
      <c r="P59" s="74"/>
      <c r="Q59" s="74"/>
      <c r="R59" s="75"/>
    </row>
    <row r="60" spans="1:18" s="2" customFormat="1" ht="19.5" customHeight="1" x14ac:dyDescent="0.45">
      <c r="A60" s="11"/>
      <c r="B60" s="10" t="s">
        <v>22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26.25" customHeight="1" x14ac:dyDescent="0.45">
      <c r="A61" s="10"/>
      <c r="B61" s="72" t="s">
        <v>25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</row>
    <row r="62" spans="1:18" s="2" customFormat="1" ht="16.5" customHeight="1" x14ac:dyDescent="0.45">
      <c r="A62" s="11"/>
      <c r="B62" s="73" t="s">
        <v>27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</row>
    <row r="63" spans="1:18" s="2" customFormat="1" ht="19.5" customHeight="1" x14ac:dyDescent="0.45">
      <c r="A63" s="11"/>
      <c r="B63" s="73" t="s">
        <v>28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1:18" s="2" customFormat="1" ht="21" x14ac:dyDescent="0.45">
      <c r="A64" s="11"/>
      <c r="B64" s="80" t="s">
        <v>839</v>
      </c>
      <c r="C64" s="81" t="s">
        <v>840</v>
      </c>
      <c r="D64" s="82" t="s">
        <v>841</v>
      </c>
      <c r="E64" s="82"/>
      <c r="F64" s="82"/>
      <c r="G64" s="82" t="s">
        <v>842</v>
      </c>
      <c r="H64" s="82"/>
      <c r="I64" s="82"/>
      <c r="J64" s="10"/>
      <c r="K64" s="10"/>
      <c r="L64" s="10"/>
      <c r="M64" s="10"/>
      <c r="N64" s="10"/>
      <c r="O64" s="10"/>
      <c r="P64" s="10"/>
      <c r="Q64" s="10"/>
      <c r="R64" s="10"/>
    </row>
    <row r="65" spans="1:18" s="2" customFormat="1" ht="21" x14ac:dyDescent="0.45">
      <c r="A65" s="11"/>
      <c r="B65" s="80"/>
      <c r="C65" s="83" t="s">
        <v>843</v>
      </c>
      <c r="D65" s="84" t="s">
        <v>844</v>
      </c>
      <c r="E65" s="84"/>
      <c r="F65" s="84"/>
      <c r="G65" s="84">
        <f>COUNTIF(N12:N56,"/")</f>
        <v>45</v>
      </c>
      <c r="H65" s="84"/>
      <c r="I65" s="84"/>
      <c r="J65" s="10"/>
      <c r="K65" s="10"/>
      <c r="L65" s="10"/>
      <c r="M65" s="10"/>
      <c r="N65" s="10"/>
      <c r="O65" s="10"/>
      <c r="P65" s="10"/>
      <c r="Q65" s="10"/>
      <c r="R65" s="10"/>
    </row>
    <row r="66" spans="1:18" s="2" customFormat="1" ht="21" x14ac:dyDescent="0.45">
      <c r="A66" s="11"/>
      <c r="B66" s="80"/>
      <c r="C66" s="83" t="s">
        <v>845</v>
      </c>
      <c r="D66" s="84" t="s">
        <v>846</v>
      </c>
      <c r="E66" s="84"/>
      <c r="F66" s="84"/>
      <c r="G66" s="84">
        <f>COUNTIF(O12:O56,"/")</f>
        <v>0</v>
      </c>
      <c r="H66" s="84"/>
      <c r="I66" s="84"/>
      <c r="J66" s="10"/>
      <c r="K66" s="10"/>
      <c r="L66" s="10"/>
      <c r="M66" s="10"/>
      <c r="N66" s="10"/>
      <c r="O66" s="10"/>
      <c r="P66" s="10"/>
      <c r="Q66" s="10"/>
      <c r="R66" s="10"/>
    </row>
    <row r="67" spans="1:18" s="2" customFormat="1" ht="21" x14ac:dyDescent="0.45">
      <c r="A67" s="11"/>
      <c r="B67" s="80"/>
      <c r="C67" s="83" t="s">
        <v>847</v>
      </c>
      <c r="D67" s="84" t="s">
        <v>848</v>
      </c>
      <c r="E67" s="84"/>
      <c r="F67" s="84"/>
      <c r="G67" s="84">
        <f>COUNTIF(P12:P56,"/")</f>
        <v>0</v>
      </c>
      <c r="H67" s="84"/>
      <c r="I67" s="84"/>
      <c r="J67" s="10"/>
      <c r="K67" s="10"/>
      <c r="L67" s="10"/>
      <c r="M67" s="10"/>
      <c r="N67" s="10"/>
      <c r="O67" s="10"/>
      <c r="P67" s="10"/>
      <c r="Q67" s="10"/>
      <c r="R67" s="10"/>
    </row>
    <row r="68" spans="1:18" s="2" customFormat="1" ht="21" x14ac:dyDescent="0.45">
      <c r="A68" s="11"/>
      <c r="B68" s="80"/>
      <c r="C68" s="83" t="s">
        <v>849</v>
      </c>
      <c r="D68" s="84" t="s">
        <v>850</v>
      </c>
      <c r="E68" s="84"/>
      <c r="F68" s="84"/>
      <c r="G68" s="84">
        <f>COUNTIF(Q12:Q56,"/")</f>
        <v>0</v>
      </c>
      <c r="H68" s="84"/>
      <c r="I68" s="84"/>
      <c r="J68" s="10"/>
      <c r="K68" s="10"/>
      <c r="L68" s="10"/>
      <c r="M68" s="10"/>
      <c r="N68" s="10"/>
      <c r="O68" s="10"/>
      <c r="P68" s="10"/>
      <c r="Q68" s="10"/>
      <c r="R68" s="10"/>
    </row>
    <row r="69" spans="1:18" s="2" customFormat="1" ht="21" x14ac:dyDescent="0.4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s="2" customFormat="1" ht="18.75" x14ac:dyDescent="0.3"/>
    <row r="71" spans="1:18" s="2" customFormat="1" ht="18.75" x14ac:dyDescent="0.3">
      <c r="A71" s="3"/>
    </row>
    <row r="72" spans="1:18" s="2" customFormat="1" ht="18.75" x14ac:dyDescent="0.3"/>
    <row r="73" spans="1:18" s="2" customFormat="1" ht="18.75" x14ac:dyDescent="0.3">
      <c r="A73" s="3"/>
    </row>
    <row r="74" spans="1:18" s="2" customFormat="1" ht="18.75" x14ac:dyDescent="0.3">
      <c r="A74" s="3"/>
    </row>
    <row r="75" spans="1:18" s="2" customFormat="1" ht="18.75" x14ac:dyDescent="0.3">
      <c r="A75" s="3"/>
    </row>
    <row r="76" spans="1:18" s="2" customFormat="1" ht="18.75" x14ac:dyDescent="0.3">
      <c r="A76" s="3"/>
    </row>
    <row r="77" spans="1:18" s="2" customFormat="1" ht="18.75" x14ac:dyDescent="0.3">
      <c r="A77" s="3"/>
    </row>
    <row r="78" spans="1:18" s="2" customFormat="1" ht="18.75" x14ac:dyDescent="0.3">
      <c r="A78" s="3"/>
    </row>
    <row r="79" spans="1:18" s="2" customFormat="1" ht="18.75" x14ac:dyDescent="0.3"/>
    <row r="80" spans="1:18" s="2" customFormat="1" ht="18.75" x14ac:dyDescent="0.3"/>
    <row r="81" spans="1:1" s="2" customFormat="1" ht="18.75" x14ac:dyDescent="0.3"/>
    <row r="82" spans="1:1" s="2" customFormat="1" ht="18.75" x14ac:dyDescent="0.3">
      <c r="A82" s="3"/>
    </row>
    <row r="83" spans="1:1" s="2" customFormat="1" ht="18.75" x14ac:dyDescent="0.3">
      <c r="A83" s="3"/>
    </row>
    <row r="84" spans="1:1" s="2" customFormat="1" ht="18.75" x14ac:dyDescent="0.3">
      <c r="A84" s="3"/>
    </row>
    <row r="85" spans="1:1" s="2" customFormat="1" ht="18.75" x14ac:dyDescent="0.3">
      <c r="A85" s="3"/>
    </row>
    <row r="86" spans="1:1" s="4" customFormat="1" ht="18" x14ac:dyDescent="0.25"/>
    <row r="87" spans="1:1" s="4" customFormat="1" ht="18" x14ac:dyDescent="0.25"/>
    <row r="88" spans="1:1" s="4" customFormat="1" ht="18" x14ac:dyDescent="0.25"/>
    <row r="89" spans="1:1" s="4" customFormat="1" ht="18" x14ac:dyDescent="0.25"/>
  </sheetData>
  <mergeCells count="32">
    <mergeCell ref="B64:B68"/>
    <mergeCell ref="D64:F64"/>
    <mergeCell ref="G64:I64"/>
    <mergeCell ref="D65:F65"/>
    <mergeCell ref="G65:I65"/>
    <mergeCell ref="D66:F66"/>
    <mergeCell ref="G66:I66"/>
    <mergeCell ref="D67:F67"/>
    <mergeCell ref="G67:I67"/>
    <mergeCell ref="D68:F68"/>
    <mergeCell ref="G68:I68"/>
    <mergeCell ref="B61:R61"/>
    <mergeCell ref="B62:R62"/>
    <mergeCell ref="B63:R63"/>
    <mergeCell ref="A57:M57"/>
    <mergeCell ref="A58:M59"/>
    <mergeCell ref="N57:O59"/>
    <mergeCell ref="P59:R59"/>
    <mergeCell ref="P57:Q57"/>
    <mergeCell ref="P58:Q58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6"/>
  <sheetViews>
    <sheetView view="pageLayout" topLeftCell="A51" zoomScale="110" zoomScalePageLayoutView="110" workbookViewId="0">
      <selection activeCell="B61" sqref="B61:I65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0" t="s">
        <v>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s="1" customFormat="1" ht="18" customHeight="1" x14ac:dyDescent="0.35">
      <c r="A7" s="60" t="s">
        <v>26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8" s="13" customFormat="1" ht="20.25" customHeight="1" x14ac:dyDescent="0.2">
      <c r="A8" s="12" t="s">
        <v>29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1" t="s">
        <v>0</v>
      </c>
      <c r="B9" s="62" t="s">
        <v>1</v>
      </c>
      <c r="C9" s="63"/>
      <c r="D9" s="68" t="s">
        <v>2</v>
      </c>
      <c r="E9" s="68"/>
      <c r="F9" s="68"/>
      <c r="G9" s="68"/>
      <c r="H9" s="68"/>
      <c r="I9" s="68"/>
      <c r="J9" s="68"/>
      <c r="K9" s="68"/>
      <c r="L9" s="68"/>
      <c r="M9" s="69" t="s">
        <v>3</v>
      </c>
      <c r="N9" s="68" t="s">
        <v>4</v>
      </c>
      <c r="O9" s="68"/>
      <c r="P9" s="68"/>
      <c r="Q9" s="68"/>
      <c r="R9" s="61" t="s">
        <v>5</v>
      </c>
    </row>
    <row r="10" spans="1:18" s="2" customFormat="1" ht="18.75" customHeight="1" x14ac:dyDescent="0.45">
      <c r="A10" s="61"/>
      <c r="B10" s="64"/>
      <c r="C10" s="65"/>
      <c r="D10" s="58" t="s">
        <v>6</v>
      </c>
      <c r="E10" s="59"/>
      <c r="F10" s="58" t="s">
        <v>7</v>
      </c>
      <c r="G10" s="70"/>
      <c r="H10" s="70"/>
      <c r="I10" s="70"/>
      <c r="J10" s="70"/>
      <c r="K10" s="70"/>
      <c r="L10" s="59"/>
      <c r="M10" s="69"/>
      <c r="N10" s="71" t="s">
        <v>8</v>
      </c>
      <c r="O10" s="68" t="s">
        <v>9</v>
      </c>
      <c r="P10" s="68"/>
      <c r="Q10" s="68"/>
      <c r="R10" s="61"/>
    </row>
    <row r="11" spans="1:18" s="2" customFormat="1" ht="126" customHeight="1" x14ac:dyDescent="0.3">
      <c r="A11" s="61"/>
      <c r="B11" s="66"/>
      <c r="C11" s="67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69"/>
      <c r="N11" s="71"/>
      <c r="O11" s="7" t="s">
        <v>19</v>
      </c>
      <c r="P11" s="7" t="s">
        <v>20</v>
      </c>
      <c r="Q11" s="7" t="s">
        <v>21</v>
      </c>
      <c r="R11" s="61"/>
    </row>
    <row r="12" spans="1:18" s="2" customFormat="1" ht="18" customHeight="1" x14ac:dyDescent="0.45">
      <c r="A12" s="8">
        <v>1</v>
      </c>
      <c r="B12" s="25" t="s">
        <v>474</v>
      </c>
      <c r="C12" s="25" t="s">
        <v>475</v>
      </c>
      <c r="D12" s="9"/>
      <c r="E12" s="9"/>
      <c r="F12" s="9"/>
      <c r="G12" s="9"/>
      <c r="H12" s="9"/>
      <c r="I12" s="9"/>
      <c r="J12" s="9"/>
      <c r="K12" s="9"/>
      <c r="L12" s="9"/>
      <c r="M12" s="76">
        <f>D12+E12+F12+G12+H12+I12+J12+K12+L12</f>
        <v>0</v>
      </c>
      <c r="N12" s="76" t="str">
        <f>IF(M12&lt;=19,"/","")</f>
        <v>/</v>
      </c>
      <c r="O12" s="76" t="str">
        <f>IF(AND(M12&gt;19,M12&lt;=26),"/","")</f>
        <v/>
      </c>
      <c r="P12" s="77" t="str">
        <f>IF(AND(M12&gt;26,M12&lt;=33),"/","")</f>
        <v/>
      </c>
      <c r="Q12" s="77" t="str">
        <f>IF(AND(M12&gt;33,M12&lt;=40),"/","")</f>
        <v/>
      </c>
      <c r="R12" s="76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25" t="s">
        <v>476</v>
      </c>
      <c r="C13" s="25" t="s">
        <v>477</v>
      </c>
      <c r="D13" s="9"/>
      <c r="E13" s="9"/>
      <c r="F13" s="9"/>
      <c r="G13" s="9"/>
      <c r="H13" s="9"/>
      <c r="I13" s="9"/>
      <c r="J13" s="9"/>
      <c r="K13" s="9"/>
      <c r="L13" s="9"/>
      <c r="M13" s="76">
        <f t="shared" ref="M13:M53" si="0">D13+E13+F13+G13+H13+I13+J13+K13+L13</f>
        <v>0</v>
      </c>
      <c r="N13" s="76" t="str">
        <f t="shared" ref="N13:N53" si="1">IF(M13&lt;=19,"/","")</f>
        <v>/</v>
      </c>
      <c r="O13" s="76" t="str">
        <f t="shared" ref="O13:O53" si="2">IF(AND(M13&gt;19,M13&lt;=26),"/","")</f>
        <v/>
      </c>
      <c r="P13" s="77" t="str">
        <f t="shared" ref="P13:P53" si="3">IF(AND(M13&gt;26,M13&lt;=33),"/","")</f>
        <v/>
      </c>
      <c r="Q13" s="77" t="str">
        <f t="shared" ref="Q13:Q53" si="4">IF(AND(M13&gt;33,M13&lt;=40),"/","")</f>
        <v/>
      </c>
      <c r="R13" s="76" t="str">
        <f t="shared" ref="R13:R53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18" t="s">
        <v>478</v>
      </c>
      <c r="C14" s="18" t="s">
        <v>404</v>
      </c>
      <c r="D14" s="9"/>
      <c r="E14" s="9"/>
      <c r="F14" s="9"/>
      <c r="G14" s="9"/>
      <c r="H14" s="9"/>
      <c r="I14" s="9"/>
      <c r="J14" s="9"/>
      <c r="K14" s="9"/>
      <c r="L14" s="9"/>
      <c r="M14" s="76">
        <f t="shared" si="0"/>
        <v>0</v>
      </c>
      <c r="N14" s="76" t="str">
        <f t="shared" si="1"/>
        <v>/</v>
      </c>
      <c r="O14" s="76" t="str">
        <f t="shared" si="2"/>
        <v/>
      </c>
      <c r="P14" s="77" t="str">
        <f t="shared" si="3"/>
        <v/>
      </c>
      <c r="Q14" s="77" t="str">
        <f t="shared" si="4"/>
        <v/>
      </c>
      <c r="R14" s="76" t="str">
        <f t="shared" si="5"/>
        <v>ไม่ผ่าน</v>
      </c>
    </row>
    <row r="15" spans="1:18" s="2" customFormat="1" ht="18" customHeight="1" x14ac:dyDescent="0.45">
      <c r="A15" s="8">
        <v>4</v>
      </c>
      <c r="B15" s="24" t="s">
        <v>479</v>
      </c>
      <c r="C15" s="24" t="s">
        <v>480</v>
      </c>
      <c r="D15" s="9"/>
      <c r="E15" s="9"/>
      <c r="F15" s="9"/>
      <c r="G15" s="9"/>
      <c r="H15" s="9"/>
      <c r="I15" s="9"/>
      <c r="J15" s="9"/>
      <c r="K15" s="9"/>
      <c r="L15" s="9"/>
      <c r="M15" s="76">
        <f t="shared" si="0"/>
        <v>0</v>
      </c>
      <c r="N15" s="76" t="str">
        <f t="shared" si="1"/>
        <v>/</v>
      </c>
      <c r="O15" s="76" t="str">
        <f t="shared" si="2"/>
        <v/>
      </c>
      <c r="P15" s="77" t="str">
        <f t="shared" si="3"/>
        <v/>
      </c>
      <c r="Q15" s="77" t="str">
        <f t="shared" si="4"/>
        <v/>
      </c>
      <c r="R15" s="76" t="str">
        <f t="shared" si="5"/>
        <v>ไม่ผ่าน</v>
      </c>
    </row>
    <row r="16" spans="1:18" s="2" customFormat="1" ht="18" customHeight="1" x14ac:dyDescent="0.45">
      <c r="A16" s="8">
        <v>5</v>
      </c>
      <c r="B16" s="18" t="s">
        <v>481</v>
      </c>
      <c r="C16" s="18" t="s">
        <v>482</v>
      </c>
      <c r="D16" s="9"/>
      <c r="E16" s="9"/>
      <c r="F16" s="9"/>
      <c r="G16" s="9"/>
      <c r="H16" s="9"/>
      <c r="I16" s="9"/>
      <c r="J16" s="9"/>
      <c r="K16" s="9"/>
      <c r="L16" s="9"/>
      <c r="M16" s="76">
        <f t="shared" si="0"/>
        <v>0</v>
      </c>
      <c r="N16" s="76" t="str">
        <f t="shared" si="1"/>
        <v>/</v>
      </c>
      <c r="O16" s="76" t="str">
        <f t="shared" si="2"/>
        <v/>
      </c>
      <c r="P16" s="77" t="str">
        <f t="shared" si="3"/>
        <v/>
      </c>
      <c r="Q16" s="77" t="str">
        <f t="shared" si="4"/>
        <v/>
      </c>
      <c r="R16" s="76" t="str">
        <f t="shared" si="5"/>
        <v>ไม่ผ่าน</v>
      </c>
    </row>
    <row r="17" spans="1:18" s="2" customFormat="1" ht="18" customHeight="1" x14ac:dyDescent="0.45">
      <c r="A17" s="8">
        <v>6</v>
      </c>
      <c r="B17" s="18" t="s">
        <v>483</v>
      </c>
      <c r="C17" s="18" t="s">
        <v>484</v>
      </c>
      <c r="D17" s="9"/>
      <c r="E17" s="9"/>
      <c r="F17" s="9"/>
      <c r="G17" s="9"/>
      <c r="H17" s="9"/>
      <c r="I17" s="9"/>
      <c r="J17" s="9"/>
      <c r="K17" s="9"/>
      <c r="L17" s="9"/>
      <c r="M17" s="76">
        <f t="shared" si="0"/>
        <v>0</v>
      </c>
      <c r="N17" s="76" t="str">
        <f t="shared" si="1"/>
        <v>/</v>
      </c>
      <c r="O17" s="76" t="str">
        <f t="shared" si="2"/>
        <v/>
      </c>
      <c r="P17" s="77" t="str">
        <f t="shared" si="3"/>
        <v/>
      </c>
      <c r="Q17" s="77" t="str">
        <f t="shared" si="4"/>
        <v/>
      </c>
      <c r="R17" s="76" t="str">
        <f t="shared" si="5"/>
        <v>ไม่ผ่าน</v>
      </c>
    </row>
    <row r="18" spans="1:18" s="2" customFormat="1" ht="18" customHeight="1" x14ac:dyDescent="0.45">
      <c r="A18" s="8">
        <v>7</v>
      </c>
      <c r="B18" s="18" t="s">
        <v>485</v>
      </c>
      <c r="C18" s="18" t="s">
        <v>486</v>
      </c>
      <c r="D18" s="9"/>
      <c r="E18" s="9"/>
      <c r="F18" s="9"/>
      <c r="G18" s="9"/>
      <c r="H18" s="9"/>
      <c r="I18" s="9"/>
      <c r="J18" s="9"/>
      <c r="K18" s="9"/>
      <c r="L18" s="9"/>
      <c r="M18" s="76">
        <f t="shared" si="0"/>
        <v>0</v>
      </c>
      <c r="N18" s="76" t="str">
        <f t="shared" si="1"/>
        <v>/</v>
      </c>
      <c r="O18" s="76" t="str">
        <f t="shared" si="2"/>
        <v/>
      </c>
      <c r="P18" s="77" t="str">
        <f t="shared" si="3"/>
        <v/>
      </c>
      <c r="Q18" s="77" t="str">
        <f t="shared" si="4"/>
        <v/>
      </c>
      <c r="R18" s="76" t="str">
        <f t="shared" si="5"/>
        <v>ไม่ผ่าน</v>
      </c>
    </row>
    <row r="19" spans="1:18" s="2" customFormat="1" ht="18" customHeight="1" x14ac:dyDescent="0.45">
      <c r="A19" s="8">
        <v>8</v>
      </c>
      <c r="B19" s="18" t="s">
        <v>487</v>
      </c>
      <c r="C19" s="18" t="s">
        <v>488</v>
      </c>
      <c r="D19" s="9"/>
      <c r="E19" s="9"/>
      <c r="F19" s="9"/>
      <c r="G19" s="9"/>
      <c r="H19" s="9"/>
      <c r="I19" s="9"/>
      <c r="J19" s="9"/>
      <c r="K19" s="9"/>
      <c r="L19" s="9"/>
      <c r="M19" s="76">
        <f t="shared" si="0"/>
        <v>0</v>
      </c>
      <c r="N19" s="76" t="str">
        <f t="shared" si="1"/>
        <v>/</v>
      </c>
      <c r="O19" s="76" t="str">
        <f t="shared" si="2"/>
        <v/>
      </c>
      <c r="P19" s="77" t="str">
        <f t="shared" si="3"/>
        <v/>
      </c>
      <c r="Q19" s="77" t="str">
        <f t="shared" si="4"/>
        <v/>
      </c>
      <c r="R19" s="76" t="str">
        <f t="shared" si="5"/>
        <v>ไม่ผ่าน</v>
      </c>
    </row>
    <row r="20" spans="1:18" s="2" customFormat="1" ht="18" customHeight="1" x14ac:dyDescent="0.45">
      <c r="A20" s="8">
        <v>9</v>
      </c>
      <c r="B20" s="28" t="s">
        <v>489</v>
      </c>
      <c r="C20" s="28" t="s">
        <v>490</v>
      </c>
      <c r="D20" s="9"/>
      <c r="E20" s="9"/>
      <c r="F20" s="9"/>
      <c r="G20" s="9"/>
      <c r="H20" s="9"/>
      <c r="I20" s="9"/>
      <c r="J20" s="9"/>
      <c r="K20" s="9"/>
      <c r="L20" s="9"/>
      <c r="M20" s="76">
        <f t="shared" si="0"/>
        <v>0</v>
      </c>
      <c r="N20" s="76" t="str">
        <f t="shared" si="1"/>
        <v>/</v>
      </c>
      <c r="O20" s="76" t="str">
        <f t="shared" si="2"/>
        <v/>
      </c>
      <c r="P20" s="77" t="str">
        <f t="shared" si="3"/>
        <v/>
      </c>
      <c r="Q20" s="77" t="str">
        <f t="shared" si="4"/>
        <v/>
      </c>
      <c r="R20" s="76" t="str">
        <f t="shared" si="5"/>
        <v>ไม่ผ่าน</v>
      </c>
    </row>
    <row r="21" spans="1:18" s="2" customFormat="1" ht="18" customHeight="1" x14ac:dyDescent="0.45">
      <c r="A21" s="8">
        <v>10</v>
      </c>
      <c r="B21" s="18" t="s">
        <v>489</v>
      </c>
      <c r="C21" s="18" t="s">
        <v>491</v>
      </c>
      <c r="D21" s="9"/>
      <c r="E21" s="9"/>
      <c r="F21" s="9"/>
      <c r="G21" s="9"/>
      <c r="H21" s="9"/>
      <c r="I21" s="9"/>
      <c r="J21" s="9"/>
      <c r="K21" s="9"/>
      <c r="L21" s="9"/>
      <c r="M21" s="76">
        <f t="shared" si="0"/>
        <v>0</v>
      </c>
      <c r="N21" s="76" t="str">
        <f t="shared" si="1"/>
        <v>/</v>
      </c>
      <c r="O21" s="76" t="str">
        <f t="shared" si="2"/>
        <v/>
      </c>
      <c r="P21" s="77" t="str">
        <f t="shared" si="3"/>
        <v/>
      </c>
      <c r="Q21" s="77" t="str">
        <f t="shared" si="4"/>
        <v/>
      </c>
      <c r="R21" s="76" t="str">
        <f t="shared" si="5"/>
        <v>ไม่ผ่าน</v>
      </c>
    </row>
    <row r="22" spans="1:18" s="2" customFormat="1" ht="18" customHeight="1" x14ac:dyDescent="0.45">
      <c r="A22" s="8">
        <v>11</v>
      </c>
      <c r="B22" s="18" t="s">
        <v>492</v>
      </c>
      <c r="C22" s="18" t="s">
        <v>493</v>
      </c>
      <c r="D22" s="9"/>
      <c r="E22" s="9"/>
      <c r="F22" s="9"/>
      <c r="G22" s="9"/>
      <c r="H22" s="9"/>
      <c r="I22" s="9"/>
      <c r="J22" s="9"/>
      <c r="K22" s="9"/>
      <c r="L22" s="9"/>
      <c r="M22" s="76">
        <f t="shared" si="0"/>
        <v>0</v>
      </c>
      <c r="N22" s="76" t="str">
        <f t="shared" si="1"/>
        <v>/</v>
      </c>
      <c r="O22" s="76" t="str">
        <f t="shared" si="2"/>
        <v/>
      </c>
      <c r="P22" s="77" t="str">
        <f t="shared" si="3"/>
        <v/>
      </c>
      <c r="Q22" s="77" t="str">
        <f t="shared" si="4"/>
        <v/>
      </c>
      <c r="R22" s="76" t="str">
        <f t="shared" si="5"/>
        <v>ไม่ผ่าน</v>
      </c>
    </row>
    <row r="23" spans="1:18" s="2" customFormat="1" ht="18" customHeight="1" x14ac:dyDescent="0.45">
      <c r="A23" s="8">
        <v>12</v>
      </c>
      <c r="B23" s="18" t="s">
        <v>494</v>
      </c>
      <c r="C23" s="18" t="s">
        <v>495</v>
      </c>
      <c r="D23" s="9"/>
      <c r="E23" s="9"/>
      <c r="F23" s="9"/>
      <c r="G23" s="9"/>
      <c r="H23" s="9"/>
      <c r="I23" s="9"/>
      <c r="J23" s="9"/>
      <c r="K23" s="9"/>
      <c r="L23" s="9"/>
      <c r="M23" s="76">
        <f t="shared" si="0"/>
        <v>0</v>
      </c>
      <c r="N23" s="76" t="str">
        <f t="shared" si="1"/>
        <v>/</v>
      </c>
      <c r="O23" s="76" t="str">
        <f t="shared" si="2"/>
        <v/>
      </c>
      <c r="P23" s="77" t="str">
        <f t="shared" si="3"/>
        <v/>
      </c>
      <c r="Q23" s="77" t="str">
        <f t="shared" si="4"/>
        <v/>
      </c>
      <c r="R23" s="76" t="str">
        <f t="shared" si="5"/>
        <v>ไม่ผ่าน</v>
      </c>
    </row>
    <row r="24" spans="1:18" s="2" customFormat="1" ht="18" customHeight="1" x14ac:dyDescent="0.45">
      <c r="A24" s="8">
        <v>13</v>
      </c>
      <c r="B24" s="24" t="s">
        <v>496</v>
      </c>
      <c r="C24" s="24" t="s">
        <v>497</v>
      </c>
      <c r="D24" s="9"/>
      <c r="E24" s="9"/>
      <c r="F24" s="9"/>
      <c r="G24" s="9"/>
      <c r="H24" s="9"/>
      <c r="I24" s="9"/>
      <c r="J24" s="9"/>
      <c r="K24" s="9"/>
      <c r="L24" s="9"/>
      <c r="M24" s="76">
        <f t="shared" si="0"/>
        <v>0</v>
      </c>
      <c r="N24" s="76" t="str">
        <f t="shared" si="1"/>
        <v>/</v>
      </c>
      <c r="O24" s="76" t="str">
        <f t="shared" si="2"/>
        <v/>
      </c>
      <c r="P24" s="77" t="str">
        <f t="shared" si="3"/>
        <v/>
      </c>
      <c r="Q24" s="77" t="str">
        <f t="shared" si="4"/>
        <v/>
      </c>
      <c r="R24" s="76" t="str">
        <f t="shared" si="5"/>
        <v>ไม่ผ่าน</v>
      </c>
    </row>
    <row r="25" spans="1:18" s="2" customFormat="1" ht="18" customHeight="1" x14ac:dyDescent="0.45">
      <c r="A25" s="8">
        <v>14</v>
      </c>
      <c r="B25" s="28" t="s">
        <v>498</v>
      </c>
      <c r="C25" s="28" t="s">
        <v>499</v>
      </c>
      <c r="D25" s="9"/>
      <c r="E25" s="9"/>
      <c r="F25" s="9"/>
      <c r="G25" s="9"/>
      <c r="H25" s="9"/>
      <c r="I25" s="9"/>
      <c r="J25" s="9"/>
      <c r="K25" s="9"/>
      <c r="L25" s="9"/>
      <c r="M25" s="76">
        <f t="shared" si="0"/>
        <v>0</v>
      </c>
      <c r="N25" s="76" t="str">
        <f t="shared" si="1"/>
        <v>/</v>
      </c>
      <c r="O25" s="76" t="str">
        <f t="shared" si="2"/>
        <v/>
      </c>
      <c r="P25" s="77" t="str">
        <f t="shared" si="3"/>
        <v/>
      </c>
      <c r="Q25" s="77" t="str">
        <f t="shared" si="4"/>
        <v/>
      </c>
      <c r="R25" s="76" t="str">
        <f t="shared" si="5"/>
        <v>ไม่ผ่าน</v>
      </c>
    </row>
    <row r="26" spans="1:18" s="2" customFormat="1" ht="18" customHeight="1" x14ac:dyDescent="0.45">
      <c r="A26" s="8">
        <v>15</v>
      </c>
      <c r="B26" s="18" t="s">
        <v>500</v>
      </c>
      <c r="C26" s="18" t="s">
        <v>501</v>
      </c>
      <c r="D26" s="9"/>
      <c r="E26" s="9"/>
      <c r="F26" s="9"/>
      <c r="G26" s="9"/>
      <c r="H26" s="9"/>
      <c r="I26" s="9"/>
      <c r="J26" s="9"/>
      <c r="K26" s="9"/>
      <c r="L26" s="9"/>
      <c r="M26" s="76">
        <f t="shared" si="0"/>
        <v>0</v>
      </c>
      <c r="N26" s="76" t="str">
        <f t="shared" si="1"/>
        <v>/</v>
      </c>
      <c r="O26" s="76" t="str">
        <f t="shared" si="2"/>
        <v/>
      </c>
      <c r="P26" s="77" t="str">
        <f t="shared" si="3"/>
        <v/>
      </c>
      <c r="Q26" s="77" t="str">
        <f t="shared" si="4"/>
        <v/>
      </c>
      <c r="R26" s="76" t="str">
        <f t="shared" si="5"/>
        <v>ไม่ผ่าน</v>
      </c>
    </row>
    <row r="27" spans="1:18" s="2" customFormat="1" ht="18" customHeight="1" x14ac:dyDescent="0.45">
      <c r="A27" s="8">
        <v>16</v>
      </c>
      <c r="B27" s="18" t="s">
        <v>502</v>
      </c>
      <c r="C27" s="18" t="s">
        <v>503</v>
      </c>
      <c r="D27" s="9"/>
      <c r="E27" s="9"/>
      <c r="F27" s="9"/>
      <c r="G27" s="9"/>
      <c r="H27" s="9"/>
      <c r="I27" s="9"/>
      <c r="J27" s="9"/>
      <c r="K27" s="9"/>
      <c r="L27" s="9"/>
      <c r="M27" s="76">
        <f t="shared" si="0"/>
        <v>0</v>
      </c>
      <c r="N27" s="76" t="str">
        <f t="shared" si="1"/>
        <v>/</v>
      </c>
      <c r="O27" s="76" t="str">
        <f t="shared" si="2"/>
        <v/>
      </c>
      <c r="P27" s="77" t="str">
        <f t="shared" si="3"/>
        <v/>
      </c>
      <c r="Q27" s="77" t="str">
        <f t="shared" si="4"/>
        <v/>
      </c>
      <c r="R27" s="76" t="str">
        <f t="shared" si="5"/>
        <v>ไม่ผ่าน</v>
      </c>
    </row>
    <row r="28" spans="1:18" s="2" customFormat="1" ht="18" customHeight="1" x14ac:dyDescent="0.45">
      <c r="A28" s="8">
        <v>17</v>
      </c>
      <c r="B28" s="18" t="s">
        <v>504</v>
      </c>
      <c r="C28" s="18" t="s">
        <v>505</v>
      </c>
      <c r="D28" s="9"/>
      <c r="E28" s="9"/>
      <c r="F28" s="9"/>
      <c r="G28" s="9"/>
      <c r="H28" s="9"/>
      <c r="I28" s="9"/>
      <c r="J28" s="9"/>
      <c r="K28" s="9"/>
      <c r="L28" s="9"/>
      <c r="M28" s="76">
        <f t="shared" si="0"/>
        <v>0</v>
      </c>
      <c r="N28" s="76" t="str">
        <f t="shared" si="1"/>
        <v>/</v>
      </c>
      <c r="O28" s="76" t="str">
        <f t="shared" si="2"/>
        <v/>
      </c>
      <c r="P28" s="77" t="str">
        <f t="shared" si="3"/>
        <v/>
      </c>
      <c r="Q28" s="77" t="str">
        <f t="shared" si="4"/>
        <v/>
      </c>
      <c r="R28" s="76" t="str">
        <f t="shared" si="5"/>
        <v>ไม่ผ่าน</v>
      </c>
    </row>
    <row r="29" spans="1:18" s="2" customFormat="1" ht="18" customHeight="1" x14ac:dyDescent="0.45">
      <c r="A29" s="8">
        <v>18</v>
      </c>
      <c r="B29" s="18" t="s">
        <v>506</v>
      </c>
      <c r="C29" s="18" t="s">
        <v>507</v>
      </c>
      <c r="D29" s="9"/>
      <c r="E29" s="9"/>
      <c r="F29" s="9"/>
      <c r="G29" s="9"/>
      <c r="H29" s="9"/>
      <c r="I29" s="9"/>
      <c r="J29" s="9"/>
      <c r="K29" s="9"/>
      <c r="L29" s="9"/>
      <c r="M29" s="76">
        <f t="shared" si="0"/>
        <v>0</v>
      </c>
      <c r="N29" s="76" t="str">
        <f t="shared" si="1"/>
        <v>/</v>
      </c>
      <c r="O29" s="76" t="str">
        <f t="shared" si="2"/>
        <v/>
      </c>
      <c r="P29" s="77" t="str">
        <f t="shared" si="3"/>
        <v/>
      </c>
      <c r="Q29" s="77" t="str">
        <f t="shared" si="4"/>
        <v/>
      </c>
      <c r="R29" s="76" t="str">
        <f t="shared" si="5"/>
        <v>ไม่ผ่าน</v>
      </c>
    </row>
    <row r="30" spans="1:18" s="2" customFormat="1" ht="18" customHeight="1" x14ac:dyDescent="0.45">
      <c r="A30" s="8">
        <v>19</v>
      </c>
      <c r="B30" s="32" t="s">
        <v>508</v>
      </c>
      <c r="C30" s="32" t="s">
        <v>509</v>
      </c>
      <c r="D30" s="9"/>
      <c r="E30" s="9"/>
      <c r="F30" s="9"/>
      <c r="G30" s="9"/>
      <c r="H30" s="9"/>
      <c r="I30" s="9"/>
      <c r="J30" s="9"/>
      <c r="K30" s="9"/>
      <c r="L30" s="9"/>
      <c r="M30" s="76">
        <f t="shared" si="0"/>
        <v>0</v>
      </c>
      <c r="N30" s="76" t="str">
        <f t="shared" si="1"/>
        <v>/</v>
      </c>
      <c r="O30" s="76" t="str">
        <f t="shared" si="2"/>
        <v/>
      </c>
      <c r="P30" s="77" t="str">
        <f t="shared" si="3"/>
        <v/>
      </c>
      <c r="Q30" s="77" t="str">
        <f t="shared" si="4"/>
        <v/>
      </c>
      <c r="R30" s="76" t="str">
        <f t="shared" si="5"/>
        <v>ไม่ผ่าน</v>
      </c>
    </row>
    <row r="31" spans="1:18" s="2" customFormat="1" ht="18" customHeight="1" x14ac:dyDescent="0.45">
      <c r="A31" s="8">
        <v>20</v>
      </c>
      <c r="B31" s="18" t="s">
        <v>510</v>
      </c>
      <c r="C31" s="18" t="s">
        <v>511</v>
      </c>
      <c r="D31" s="9"/>
      <c r="E31" s="9"/>
      <c r="F31" s="9"/>
      <c r="G31" s="9"/>
      <c r="H31" s="9"/>
      <c r="I31" s="9"/>
      <c r="J31" s="9"/>
      <c r="K31" s="9"/>
      <c r="L31" s="9"/>
      <c r="M31" s="76">
        <f t="shared" si="0"/>
        <v>0</v>
      </c>
      <c r="N31" s="76" t="str">
        <f t="shared" si="1"/>
        <v>/</v>
      </c>
      <c r="O31" s="76" t="str">
        <f t="shared" si="2"/>
        <v/>
      </c>
      <c r="P31" s="77" t="str">
        <f t="shared" si="3"/>
        <v/>
      </c>
      <c r="Q31" s="77" t="str">
        <f t="shared" si="4"/>
        <v/>
      </c>
      <c r="R31" s="76" t="str">
        <f t="shared" si="5"/>
        <v>ไม่ผ่าน</v>
      </c>
    </row>
    <row r="32" spans="1:18" s="2" customFormat="1" ht="18" customHeight="1" x14ac:dyDescent="0.45">
      <c r="A32" s="8">
        <v>21</v>
      </c>
      <c r="B32" s="28" t="s">
        <v>512</v>
      </c>
      <c r="C32" s="28" t="s">
        <v>513</v>
      </c>
      <c r="D32" s="9"/>
      <c r="E32" s="9"/>
      <c r="F32" s="9"/>
      <c r="G32" s="9"/>
      <c r="H32" s="9"/>
      <c r="I32" s="9"/>
      <c r="J32" s="9"/>
      <c r="K32" s="9"/>
      <c r="L32" s="9"/>
      <c r="M32" s="76">
        <f t="shared" si="0"/>
        <v>0</v>
      </c>
      <c r="N32" s="76" t="str">
        <f t="shared" si="1"/>
        <v>/</v>
      </c>
      <c r="O32" s="76" t="str">
        <f t="shared" si="2"/>
        <v/>
      </c>
      <c r="P32" s="77" t="str">
        <f t="shared" si="3"/>
        <v/>
      </c>
      <c r="Q32" s="77" t="str">
        <f t="shared" si="4"/>
        <v/>
      </c>
      <c r="R32" s="76" t="str">
        <f t="shared" si="5"/>
        <v>ไม่ผ่าน</v>
      </c>
    </row>
    <row r="33" spans="1:18" s="2" customFormat="1" ht="18" customHeight="1" x14ac:dyDescent="0.45">
      <c r="A33" s="8">
        <v>22</v>
      </c>
      <c r="B33" s="31" t="s">
        <v>514</v>
      </c>
      <c r="C33" s="31" t="s">
        <v>515</v>
      </c>
      <c r="D33" s="9"/>
      <c r="E33" s="9"/>
      <c r="F33" s="9"/>
      <c r="G33" s="9"/>
      <c r="H33" s="9"/>
      <c r="I33" s="9"/>
      <c r="J33" s="9"/>
      <c r="K33" s="9"/>
      <c r="L33" s="9"/>
      <c r="M33" s="76">
        <f t="shared" si="0"/>
        <v>0</v>
      </c>
      <c r="N33" s="76" t="str">
        <f t="shared" si="1"/>
        <v>/</v>
      </c>
      <c r="O33" s="76" t="str">
        <f t="shared" si="2"/>
        <v/>
      </c>
      <c r="P33" s="77" t="str">
        <f t="shared" si="3"/>
        <v/>
      </c>
      <c r="Q33" s="77" t="str">
        <f t="shared" si="4"/>
        <v/>
      </c>
      <c r="R33" s="76" t="str">
        <f t="shared" si="5"/>
        <v>ไม่ผ่าน</v>
      </c>
    </row>
    <row r="34" spans="1:18" s="2" customFormat="1" ht="18" customHeight="1" x14ac:dyDescent="0.45">
      <c r="A34" s="8">
        <v>23</v>
      </c>
      <c r="B34" s="18" t="s">
        <v>516</v>
      </c>
      <c r="C34" s="18" t="s">
        <v>517</v>
      </c>
      <c r="D34" s="9"/>
      <c r="E34" s="9"/>
      <c r="F34" s="9"/>
      <c r="G34" s="9"/>
      <c r="H34" s="9"/>
      <c r="I34" s="9"/>
      <c r="J34" s="9"/>
      <c r="K34" s="9"/>
      <c r="L34" s="9"/>
      <c r="M34" s="76">
        <f t="shared" si="0"/>
        <v>0</v>
      </c>
      <c r="N34" s="76" t="str">
        <f t="shared" si="1"/>
        <v>/</v>
      </c>
      <c r="O34" s="76" t="str">
        <f t="shared" si="2"/>
        <v/>
      </c>
      <c r="P34" s="77" t="str">
        <f t="shared" si="3"/>
        <v/>
      </c>
      <c r="Q34" s="77" t="str">
        <f t="shared" si="4"/>
        <v/>
      </c>
      <c r="R34" s="76" t="str">
        <f t="shared" si="5"/>
        <v>ไม่ผ่าน</v>
      </c>
    </row>
    <row r="35" spans="1:18" s="2" customFormat="1" ht="18" customHeight="1" x14ac:dyDescent="0.45">
      <c r="A35" s="8">
        <v>24</v>
      </c>
      <c r="B35" s="18" t="s">
        <v>518</v>
      </c>
      <c r="C35" s="18" t="s">
        <v>519</v>
      </c>
      <c r="D35" s="9"/>
      <c r="E35" s="9"/>
      <c r="F35" s="9"/>
      <c r="G35" s="9"/>
      <c r="H35" s="9"/>
      <c r="I35" s="9"/>
      <c r="J35" s="9"/>
      <c r="K35" s="9"/>
      <c r="L35" s="9"/>
      <c r="M35" s="76">
        <f t="shared" si="0"/>
        <v>0</v>
      </c>
      <c r="N35" s="76" t="str">
        <f t="shared" si="1"/>
        <v>/</v>
      </c>
      <c r="O35" s="76" t="str">
        <f t="shared" si="2"/>
        <v/>
      </c>
      <c r="P35" s="77" t="str">
        <f t="shared" si="3"/>
        <v/>
      </c>
      <c r="Q35" s="77" t="str">
        <f t="shared" si="4"/>
        <v/>
      </c>
      <c r="R35" s="76" t="str">
        <f t="shared" si="5"/>
        <v>ไม่ผ่าน</v>
      </c>
    </row>
    <row r="36" spans="1:18" s="2" customFormat="1" ht="18" customHeight="1" x14ac:dyDescent="0.45">
      <c r="A36" s="8">
        <v>25</v>
      </c>
      <c r="B36" s="24" t="s">
        <v>520</v>
      </c>
      <c r="C36" s="24" t="s">
        <v>521</v>
      </c>
      <c r="D36" s="9"/>
      <c r="E36" s="9"/>
      <c r="F36" s="9"/>
      <c r="G36" s="9"/>
      <c r="H36" s="9"/>
      <c r="I36" s="9"/>
      <c r="J36" s="9"/>
      <c r="K36" s="9"/>
      <c r="L36" s="9"/>
      <c r="M36" s="76">
        <f t="shared" si="0"/>
        <v>0</v>
      </c>
      <c r="N36" s="76" t="str">
        <f t="shared" si="1"/>
        <v>/</v>
      </c>
      <c r="O36" s="76" t="str">
        <f t="shared" si="2"/>
        <v/>
      </c>
      <c r="P36" s="77" t="str">
        <f t="shared" si="3"/>
        <v/>
      </c>
      <c r="Q36" s="77" t="str">
        <f t="shared" si="4"/>
        <v/>
      </c>
      <c r="R36" s="76" t="str">
        <f t="shared" si="5"/>
        <v>ไม่ผ่าน</v>
      </c>
    </row>
    <row r="37" spans="1:18" s="2" customFormat="1" ht="18" customHeight="1" x14ac:dyDescent="0.45">
      <c r="A37" s="8">
        <v>26</v>
      </c>
      <c r="B37" s="18" t="s">
        <v>522</v>
      </c>
      <c r="C37" s="18" t="s">
        <v>523</v>
      </c>
      <c r="D37" s="9"/>
      <c r="E37" s="9"/>
      <c r="F37" s="9"/>
      <c r="G37" s="9"/>
      <c r="H37" s="9"/>
      <c r="I37" s="9"/>
      <c r="J37" s="9"/>
      <c r="K37" s="9"/>
      <c r="L37" s="9"/>
      <c r="M37" s="76">
        <f t="shared" si="0"/>
        <v>0</v>
      </c>
      <c r="N37" s="76" t="str">
        <f t="shared" si="1"/>
        <v>/</v>
      </c>
      <c r="O37" s="76" t="str">
        <f t="shared" si="2"/>
        <v/>
      </c>
      <c r="P37" s="77" t="str">
        <f t="shared" si="3"/>
        <v/>
      </c>
      <c r="Q37" s="77" t="str">
        <f t="shared" si="4"/>
        <v/>
      </c>
      <c r="R37" s="76" t="str">
        <f t="shared" si="5"/>
        <v>ไม่ผ่าน</v>
      </c>
    </row>
    <row r="38" spans="1:18" s="2" customFormat="1" ht="18" customHeight="1" x14ac:dyDescent="0.45">
      <c r="A38" s="8">
        <v>27</v>
      </c>
      <c r="B38" s="18" t="s">
        <v>524</v>
      </c>
      <c r="C38" s="18" t="s">
        <v>525</v>
      </c>
      <c r="D38" s="9"/>
      <c r="E38" s="9"/>
      <c r="F38" s="9"/>
      <c r="G38" s="9"/>
      <c r="H38" s="9"/>
      <c r="I38" s="9"/>
      <c r="J38" s="9"/>
      <c r="K38" s="9"/>
      <c r="L38" s="9"/>
      <c r="M38" s="76">
        <f t="shared" si="0"/>
        <v>0</v>
      </c>
      <c r="N38" s="76" t="str">
        <f t="shared" si="1"/>
        <v>/</v>
      </c>
      <c r="O38" s="76" t="str">
        <f t="shared" si="2"/>
        <v/>
      </c>
      <c r="P38" s="77" t="str">
        <f t="shared" si="3"/>
        <v/>
      </c>
      <c r="Q38" s="77" t="str">
        <f t="shared" si="4"/>
        <v/>
      </c>
      <c r="R38" s="76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24" t="s">
        <v>526</v>
      </c>
      <c r="C39" s="24" t="s">
        <v>527</v>
      </c>
      <c r="D39" s="9"/>
      <c r="E39" s="9"/>
      <c r="F39" s="9"/>
      <c r="G39" s="9"/>
      <c r="H39" s="9"/>
      <c r="I39" s="9"/>
      <c r="J39" s="9"/>
      <c r="K39" s="9"/>
      <c r="L39" s="9"/>
      <c r="M39" s="76">
        <f t="shared" si="0"/>
        <v>0</v>
      </c>
      <c r="N39" s="76" t="str">
        <f t="shared" si="1"/>
        <v>/</v>
      </c>
      <c r="O39" s="76" t="str">
        <f t="shared" si="2"/>
        <v/>
      </c>
      <c r="P39" s="77" t="str">
        <f t="shared" si="3"/>
        <v/>
      </c>
      <c r="Q39" s="77" t="str">
        <f t="shared" si="4"/>
        <v/>
      </c>
      <c r="R39" s="76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18" t="s">
        <v>528</v>
      </c>
      <c r="C40" s="18" t="s">
        <v>529</v>
      </c>
      <c r="D40" s="9"/>
      <c r="E40" s="9"/>
      <c r="F40" s="9"/>
      <c r="G40" s="9"/>
      <c r="H40" s="9"/>
      <c r="I40" s="9"/>
      <c r="J40" s="9"/>
      <c r="K40" s="9"/>
      <c r="L40" s="9"/>
      <c r="M40" s="76">
        <f t="shared" si="0"/>
        <v>0</v>
      </c>
      <c r="N40" s="76" t="str">
        <f t="shared" si="1"/>
        <v>/</v>
      </c>
      <c r="O40" s="76" t="str">
        <f t="shared" si="2"/>
        <v/>
      </c>
      <c r="P40" s="77" t="str">
        <f t="shared" si="3"/>
        <v/>
      </c>
      <c r="Q40" s="77" t="str">
        <f t="shared" si="4"/>
        <v/>
      </c>
      <c r="R40" s="76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18" t="s">
        <v>530</v>
      </c>
      <c r="C41" s="18" t="s">
        <v>531</v>
      </c>
      <c r="D41" s="9"/>
      <c r="E41" s="9"/>
      <c r="F41" s="9"/>
      <c r="G41" s="9"/>
      <c r="H41" s="9"/>
      <c r="I41" s="9"/>
      <c r="J41" s="9"/>
      <c r="K41" s="9"/>
      <c r="L41" s="9"/>
      <c r="M41" s="76">
        <f t="shared" si="0"/>
        <v>0</v>
      </c>
      <c r="N41" s="76" t="str">
        <f t="shared" si="1"/>
        <v>/</v>
      </c>
      <c r="O41" s="76" t="str">
        <f t="shared" si="2"/>
        <v/>
      </c>
      <c r="P41" s="77" t="str">
        <f t="shared" si="3"/>
        <v/>
      </c>
      <c r="Q41" s="77" t="str">
        <f t="shared" si="4"/>
        <v/>
      </c>
      <c r="R41" s="76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28" t="s">
        <v>532</v>
      </c>
      <c r="C42" s="28" t="s">
        <v>533</v>
      </c>
      <c r="D42" s="9"/>
      <c r="E42" s="9"/>
      <c r="F42" s="9"/>
      <c r="G42" s="9"/>
      <c r="H42" s="9"/>
      <c r="I42" s="9"/>
      <c r="J42" s="9"/>
      <c r="K42" s="9"/>
      <c r="L42" s="9"/>
      <c r="M42" s="76">
        <f t="shared" si="0"/>
        <v>0</v>
      </c>
      <c r="N42" s="76" t="str">
        <f t="shared" si="1"/>
        <v>/</v>
      </c>
      <c r="O42" s="76" t="str">
        <f t="shared" si="2"/>
        <v/>
      </c>
      <c r="P42" s="77" t="str">
        <f t="shared" si="3"/>
        <v/>
      </c>
      <c r="Q42" s="77" t="str">
        <f t="shared" si="4"/>
        <v/>
      </c>
      <c r="R42" s="76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18" t="s">
        <v>534</v>
      </c>
      <c r="C43" s="18" t="s">
        <v>535</v>
      </c>
      <c r="D43" s="9"/>
      <c r="E43" s="9"/>
      <c r="F43" s="9"/>
      <c r="G43" s="9"/>
      <c r="H43" s="9"/>
      <c r="I43" s="9"/>
      <c r="J43" s="9"/>
      <c r="K43" s="9"/>
      <c r="L43" s="9"/>
      <c r="M43" s="76">
        <f t="shared" si="0"/>
        <v>0</v>
      </c>
      <c r="N43" s="76" t="str">
        <f t="shared" si="1"/>
        <v>/</v>
      </c>
      <c r="O43" s="76" t="str">
        <f t="shared" si="2"/>
        <v/>
      </c>
      <c r="P43" s="77" t="str">
        <f t="shared" si="3"/>
        <v/>
      </c>
      <c r="Q43" s="77" t="str">
        <f t="shared" si="4"/>
        <v/>
      </c>
      <c r="R43" s="76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18" t="s">
        <v>536</v>
      </c>
      <c r="C44" s="18" t="s">
        <v>537</v>
      </c>
      <c r="D44" s="9"/>
      <c r="E44" s="9"/>
      <c r="F44" s="9"/>
      <c r="G44" s="9"/>
      <c r="H44" s="9"/>
      <c r="I44" s="9"/>
      <c r="J44" s="9"/>
      <c r="K44" s="9"/>
      <c r="L44" s="9"/>
      <c r="M44" s="76">
        <f t="shared" si="0"/>
        <v>0</v>
      </c>
      <c r="N44" s="76" t="str">
        <f t="shared" si="1"/>
        <v>/</v>
      </c>
      <c r="O44" s="76" t="str">
        <f t="shared" si="2"/>
        <v/>
      </c>
      <c r="P44" s="77" t="str">
        <f t="shared" si="3"/>
        <v/>
      </c>
      <c r="Q44" s="77" t="str">
        <f t="shared" si="4"/>
        <v/>
      </c>
      <c r="R44" s="76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26" t="s">
        <v>538</v>
      </c>
      <c r="C45" s="26" t="s">
        <v>539</v>
      </c>
      <c r="D45" s="9"/>
      <c r="E45" s="9"/>
      <c r="F45" s="9"/>
      <c r="G45" s="9"/>
      <c r="H45" s="9"/>
      <c r="I45" s="9"/>
      <c r="J45" s="9"/>
      <c r="K45" s="9"/>
      <c r="L45" s="9"/>
      <c r="M45" s="76">
        <f t="shared" si="0"/>
        <v>0</v>
      </c>
      <c r="N45" s="76" t="str">
        <f t="shared" si="1"/>
        <v>/</v>
      </c>
      <c r="O45" s="76" t="str">
        <f t="shared" si="2"/>
        <v/>
      </c>
      <c r="P45" s="77" t="str">
        <f t="shared" si="3"/>
        <v/>
      </c>
      <c r="Q45" s="77" t="str">
        <f t="shared" si="4"/>
        <v/>
      </c>
      <c r="R45" s="76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24" t="s">
        <v>540</v>
      </c>
      <c r="C46" s="24" t="s">
        <v>541</v>
      </c>
      <c r="D46" s="9"/>
      <c r="E46" s="9"/>
      <c r="F46" s="9"/>
      <c r="G46" s="9"/>
      <c r="H46" s="9"/>
      <c r="I46" s="9"/>
      <c r="J46" s="9"/>
      <c r="K46" s="9"/>
      <c r="L46" s="9"/>
      <c r="M46" s="76">
        <f t="shared" si="0"/>
        <v>0</v>
      </c>
      <c r="N46" s="76" t="str">
        <f t="shared" si="1"/>
        <v>/</v>
      </c>
      <c r="O46" s="76" t="str">
        <f t="shared" si="2"/>
        <v/>
      </c>
      <c r="P46" s="77" t="str">
        <f t="shared" si="3"/>
        <v/>
      </c>
      <c r="Q46" s="77" t="str">
        <f t="shared" si="4"/>
        <v/>
      </c>
      <c r="R46" s="76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18" t="s">
        <v>542</v>
      </c>
      <c r="C47" s="18" t="s">
        <v>541</v>
      </c>
      <c r="D47" s="9"/>
      <c r="E47" s="9"/>
      <c r="F47" s="9"/>
      <c r="G47" s="9"/>
      <c r="H47" s="9"/>
      <c r="I47" s="9"/>
      <c r="J47" s="9"/>
      <c r="K47" s="9"/>
      <c r="L47" s="9"/>
      <c r="M47" s="76">
        <f t="shared" si="0"/>
        <v>0</v>
      </c>
      <c r="N47" s="76" t="str">
        <f t="shared" si="1"/>
        <v>/</v>
      </c>
      <c r="O47" s="76" t="str">
        <f t="shared" si="2"/>
        <v/>
      </c>
      <c r="P47" s="77" t="str">
        <f t="shared" si="3"/>
        <v/>
      </c>
      <c r="Q47" s="77" t="str">
        <f t="shared" si="4"/>
        <v/>
      </c>
      <c r="R47" s="76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18" t="s">
        <v>543</v>
      </c>
      <c r="C48" s="18" t="s">
        <v>544</v>
      </c>
      <c r="D48" s="9"/>
      <c r="E48" s="9"/>
      <c r="F48" s="9"/>
      <c r="G48" s="9"/>
      <c r="H48" s="9"/>
      <c r="I48" s="9"/>
      <c r="J48" s="9"/>
      <c r="K48" s="9"/>
      <c r="L48" s="9"/>
      <c r="M48" s="76">
        <f t="shared" si="0"/>
        <v>0</v>
      </c>
      <c r="N48" s="76" t="str">
        <f t="shared" si="1"/>
        <v>/</v>
      </c>
      <c r="O48" s="76" t="str">
        <f t="shared" si="2"/>
        <v/>
      </c>
      <c r="P48" s="77" t="str">
        <f t="shared" si="3"/>
        <v/>
      </c>
      <c r="Q48" s="77" t="str">
        <f t="shared" si="4"/>
        <v/>
      </c>
      <c r="R48" s="76" t="str">
        <f t="shared" si="5"/>
        <v>ไม่ผ่าน</v>
      </c>
    </row>
    <row r="49" spans="1:18" s="2" customFormat="1" ht="19.350000000000001" customHeight="1" x14ac:dyDescent="0.45">
      <c r="A49" s="8">
        <v>38</v>
      </c>
      <c r="B49" s="18" t="s">
        <v>545</v>
      </c>
      <c r="C49" s="18" t="s">
        <v>546</v>
      </c>
      <c r="D49" s="9"/>
      <c r="E49" s="9"/>
      <c r="F49" s="9"/>
      <c r="G49" s="9"/>
      <c r="H49" s="9"/>
      <c r="I49" s="9"/>
      <c r="J49" s="9"/>
      <c r="K49" s="9"/>
      <c r="L49" s="9"/>
      <c r="M49" s="76">
        <f t="shared" si="0"/>
        <v>0</v>
      </c>
      <c r="N49" s="76" t="str">
        <f t="shared" si="1"/>
        <v>/</v>
      </c>
      <c r="O49" s="76" t="str">
        <f t="shared" si="2"/>
        <v/>
      </c>
      <c r="P49" s="77" t="str">
        <f t="shared" si="3"/>
        <v/>
      </c>
      <c r="Q49" s="77" t="str">
        <f t="shared" si="4"/>
        <v/>
      </c>
      <c r="R49" s="76" t="str">
        <f t="shared" si="5"/>
        <v>ไม่ผ่าน</v>
      </c>
    </row>
    <row r="50" spans="1:18" s="2" customFormat="1" ht="19.350000000000001" customHeight="1" x14ac:dyDescent="0.45">
      <c r="A50" s="8">
        <v>39</v>
      </c>
      <c r="B50" s="18" t="s">
        <v>545</v>
      </c>
      <c r="C50" s="18" t="s">
        <v>480</v>
      </c>
      <c r="D50" s="9"/>
      <c r="E50" s="9"/>
      <c r="F50" s="9"/>
      <c r="G50" s="9"/>
      <c r="H50" s="9"/>
      <c r="I50" s="9"/>
      <c r="J50" s="9"/>
      <c r="K50" s="9"/>
      <c r="L50" s="9"/>
      <c r="M50" s="76">
        <f t="shared" si="0"/>
        <v>0</v>
      </c>
      <c r="N50" s="76" t="str">
        <f t="shared" si="1"/>
        <v>/</v>
      </c>
      <c r="O50" s="76" t="str">
        <f t="shared" si="2"/>
        <v/>
      </c>
      <c r="P50" s="77" t="str">
        <f t="shared" si="3"/>
        <v/>
      </c>
      <c r="Q50" s="77" t="str">
        <f t="shared" si="4"/>
        <v/>
      </c>
      <c r="R50" s="76" t="str">
        <f t="shared" si="5"/>
        <v>ไม่ผ่าน</v>
      </c>
    </row>
    <row r="51" spans="1:18" s="2" customFormat="1" ht="19.350000000000001" customHeight="1" x14ac:dyDescent="0.45">
      <c r="A51" s="8">
        <v>40</v>
      </c>
      <c r="B51" s="18" t="s">
        <v>547</v>
      </c>
      <c r="C51" s="18" t="s">
        <v>107</v>
      </c>
      <c r="D51" s="9"/>
      <c r="E51" s="9"/>
      <c r="F51" s="9"/>
      <c r="G51" s="9"/>
      <c r="H51" s="9"/>
      <c r="I51" s="9"/>
      <c r="J51" s="9"/>
      <c r="K51" s="9"/>
      <c r="L51" s="9"/>
      <c r="M51" s="76">
        <f t="shared" si="0"/>
        <v>0</v>
      </c>
      <c r="N51" s="76" t="str">
        <f t="shared" si="1"/>
        <v>/</v>
      </c>
      <c r="O51" s="76" t="str">
        <f t="shared" si="2"/>
        <v/>
      </c>
      <c r="P51" s="77" t="str">
        <f t="shared" si="3"/>
        <v/>
      </c>
      <c r="Q51" s="77" t="str">
        <f t="shared" si="4"/>
        <v/>
      </c>
      <c r="R51" s="76" t="str">
        <f t="shared" si="5"/>
        <v>ไม่ผ่าน</v>
      </c>
    </row>
    <row r="52" spans="1:18" s="2" customFormat="1" ht="19.350000000000001" customHeight="1" x14ac:dyDescent="0.45">
      <c r="A52" s="8">
        <v>41</v>
      </c>
      <c r="B52" s="16" t="s">
        <v>451</v>
      </c>
      <c r="C52" s="18" t="s">
        <v>548</v>
      </c>
      <c r="D52" s="9"/>
      <c r="E52" s="9"/>
      <c r="F52" s="9"/>
      <c r="G52" s="9"/>
      <c r="H52" s="9"/>
      <c r="I52" s="9"/>
      <c r="J52" s="9"/>
      <c r="K52" s="9"/>
      <c r="L52" s="9"/>
      <c r="M52" s="76">
        <f t="shared" si="0"/>
        <v>0</v>
      </c>
      <c r="N52" s="76" t="str">
        <f t="shared" si="1"/>
        <v>/</v>
      </c>
      <c r="O52" s="76" t="str">
        <f t="shared" si="2"/>
        <v/>
      </c>
      <c r="P52" s="77" t="str">
        <f t="shared" si="3"/>
        <v/>
      </c>
      <c r="Q52" s="77" t="str">
        <f t="shared" si="4"/>
        <v/>
      </c>
      <c r="R52" s="76" t="str">
        <f t="shared" si="5"/>
        <v>ไม่ผ่าน</v>
      </c>
    </row>
    <row r="53" spans="1:18" s="2" customFormat="1" ht="19.350000000000001" customHeight="1" x14ac:dyDescent="0.45">
      <c r="A53" s="8">
        <v>42</v>
      </c>
      <c r="B53" s="23" t="s">
        <v>549</v>
      </c>
      <c r="C53" s="24" t="s">
        <v>550</v>
      </c>
      <c r="D53" s="9"/>
      <c r="E53" s="9"/>
      <c r="F53" s="9"/>
      <c r="G53" s="9"/>
      <c r="H53" s="9"/>
      <c r="I53" s="9"/>
      <c r="J53" s="9"/>
      <c r="K53" s="9"/>
      <c r="L53" s="9"/>
      <c r="M53" s="76">
        <f t="shared" si="0"/>
        <v>0</v>
      </c>
      <c r="N53" s="76" t="str">
        <f t="shared" si="1"/>
        <v>/</v>
      </c>
      <c r="O53" s="76" t="str">
        <f t="shared" si="2"/>
        <v/>
      </c>
      <c r="P53" s="77" t="str">
        <f t="shared" si="3"/>
        <v/>
      </c>
      <c r="Q53" s="77" t="str">
        <f t="shared" si="4"/>
        <v/>
      </c>
      <c r="R53" s="76" t="str">
        <f t="shared" si="5"/>
        <v>ไม่ผ่าน</v>
      </c>
    </row>
    <row r="54" spans="1:18" s="2" customFormat="1" ht="19.5" customHeight="1" x14ac:dyDescent="0.45">
      <c r="A54" s="43" t="s">
        <v>23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5"/>
      <c r="N54" s="52"/>
      <c r="O54" s="53"/>
      <c r="P54" s="78" t="s">
        <v>9</v>
      </c>
      <c r="Q54" s="79"/>
      <c r="R54" s="76">
        <f>COUNTIF(R12:R53,"ผ่าน")</f>
        <v>0</v>
      </c>
    </row>
    <row r="55" spans="1:18" s="2" customFormat="1" ht="19.5" customHeight="1" x14ac:dyDescent="0.45">
      <c r="A55" s="46" t="s">
        <v>24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8"/>
      <c r="N55" s="54"/>
      <c r="O55" s="55"/>
      <c r="P55" s="78" t="s">
        <v>838</v>
      </c>
      <c r="Q55" s="79"/>
      <c r="R55" s="76">
        <f>COUNTIF(R12:R53,"ไม่ผ่าน")</f>
        <v>42</v>
      </c>
    </row>
    <row r="56" spans="1:18" s="2" customFormat="1" ht="19.5" customHeight="1" x14ac:dyDescent="0.4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1"/>
      <c r="N56" s="56"/>
      <c r="O56" s="57"/>
      <c r="P56" s="74"/>
      <c r="Q56" s="74"/>
      <c r="R56" s="75"/>
    </row>
    <row r="57" spans="1:18" s="2" customFormat="1" ht="19.5" customHeight="1" x14ac:dyDescent="0.45">
      <c r="A57" s="11"/>
      <c r="B57" s="10" t="s">
        <v>22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s="2" customFormat="1" ht="26.25" customHeight="1" x14ac:dyDescent="0.45">
      <c r="A58" s="10"/>
      <c r="B58" s="72" t="s">
        <v>25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</row>
    <row r="59" spans="1:18" s="2" customFormat="1" ht="16.5" customHeight="1" x14ac:dyDescent="0.45">
      <c r="A59" s="11"/>
      <c r="B59" s="73" t="s">
        <v>27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</row>
    <row r="60" spans="1:18" s="2" customFormat="1" ht="19.5" customHeight="1" x14ac:dyDescent="0.45">
      <c r="A60" s="11"/>
      <c r="B60" s="73" t="s">
        <v>28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</row>
    <row r="61" spans="1:18" s="2" customFormat="1" ht="21" x14ac:dyDescent="0.45">
      <c r="A61" s="11"/>
      <c r="B61" s="80" t="s">
        <v>839</v>
      </c>
      <c r="C61" s="81" t="s">
        <v>840</v>
      </c>
      <c r="D61" s="82" t="s">
        <v>841</v>
      </c>
      <c r="E61" s="82"/>
      <c r="F61" s="82"/>
      <c r="G61" s="82" t="s">
        <v>842</v>
      </c>
      <c r="H61" s="82"/>
      <c r="I61" s="82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2" customFormat="1" ht="21" x14ac:dyDescent="0.45">
      <c r="A62" s="11"/>
      <c r="B62" s="80"/>
      <c r="C62" s="83" t="s">
        <v>843</v>
      </c>
      <c r="D62" s="84" t="s">
        <v>844</v>
      </c>
      <c r="E62" s="84"/>
      <c r="F62" s="84"/>
      <c r="G62" s="84">
        <f>COUNTIF(N12:N53,"/")</f>
        <v>42</v>
      </c>
      <c r="H62" s="84"/>
      <c r="I62" s="84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2" customFormat="1" ht="21" x14ac:dyDescent="0.45">
      <c r="A63" s="11"/>
      <c r="B63" s="80"/>
      <c r="C63" s="83" t="s">
        <v>845</v>
      </c>
      <c r="D63" s="84" t="s">
        <v>846</v>
      </c>
      <c r="E63" s="84"/>
      <c r="F63" s="84"/>
      <c r="G63" s="84">
        <f>COUNTIF(O12:O53,"/")</f>
        <v>0</v>
      </c>
      <c r="H63" s="84"/>
      <c r="I63" s="84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2" customFormat="1" ht="21" x14ac:dyDescent="0.45">
      <c r="A64" s="11"/>
      <c r="B64" s="80"/>
      <c r="C64" s="83" t="s">
        <v>847</v>
      </c>
      <c r="D64" s="84" t="s">
        <v>848</v>
      </c>
      <c r="E64" s="84"/>
      <c r="F64" s="84"/>
      <c r="G64" s="84">
        <f>COUNTIF(P12:P53,"/")</f>
        <v>0</v>
      </c>
      <c r="H64" s="84"/>
      <c r="I64" s="84"/>
      <c r="J64" s="10"/>
      <c r="K64" s="10"/>
      <c r="L64" s="10"/>
      <c r="M64" s="10"/>
      <c r="N64" s="10"/>
      <c r="O64" s="10"/>
      <c r="P64" s="10"/>
      <c r="Q64" s="10"/>
      <c r="R64" s="10"/>
    </row>
    <row r="65" spans="1:18" s="2" customFormat="1" ht="21" x14ac:dyDescent="0.45">
      <c r="A65" s="11"/>
      <c r="B65" s="80"/>
      <c r="C65" s="83" t="s">
        <v>849</v>
      </c>
      <c r="D65" s="84" t="s">
        <v>850</v>
      </c>
      <c r="E65" s="84"/>
      <c r="F65" s="84"/>
      <c r="G65" s="84">
        <f>COUNTIF(Q12:Q53,"/")</f>
        <v>0</v>
      </c>
      <c r="H65" s="84"/>
      <c r="I65" s="84"/>
      <c r="J65" s="10"/>
      <c r="K65" s="10"/>
      <c r="L65" s="10"/>
      <c r="M65" s="10"/>
      <c r="N65" s="10"/>
      <c r="O65" s="10"/>
      <c r="P65" s="10"/>
      <c r="Q65" s="10"/>
      <c r="R65" s="10"/>
    </row>
    <row r="66" spans="1:18" s="2" customFormat="1" ht="21" x14ac:dyDescent="0.4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s="2" customFormat="1" ht="18.75" x14ac:dyDescent="0.3"/>
    <row r="68" spans="1:18" s="2" customFormat="1" ht="18.75" x14ac:dyDescent="0.3">
      <c r="A68" s="3"/>
    </row>
    <row r="69" spans="1:18" s="2" customFormat="1" ht="18.75" x14ac:dyDescent="0.3"/>
    <row r="70" spans="1:18" s="2" customFormat="1" ht="18.75" x14ac:dyDescent="0.3">
      <c r="A70" s="3"/>
    </row>
    <row r="71" spans="1:18" s="2" customFormat="1" ht="18.75" x14ac:dyDescent="0.3">
      <c r="A71" s="3"/>
    </row>
    <row r="72" spans="1:18" s="2" customFormat="1" ht="18.75" x14ac:dyDescent="0.3">
      <c r="A72" s="3"/>
    </row>
    <row r="73" spans="1:18" s="2" customFormat="1" ht="18.75" x14ac:dyDescent="0.3">
      <c r="A73" s="3"/>
    </row>
    <row r="74" spans="1:18" s="2" customFormat="1" ht="18.75" x14ac:dyDescent="0.3">
      <c r="A74" s="3"/>
    </row>
    <row r="75" spans="1:18" s="2" customFormat="1" ht="18.75" x14ac:dyDescent="0.3">
      <c r="A75" s="3"/>
    </row>
    <row r="76" spans="1:18" s="2" customFormat="1" ht="18.75" x14ac:dyDescent="0.3"/>
    <row r="77" spans="1:18" s="2" customFormat="1" ht="18.75" x14ac:dyDescent="0.3"/>
    <row r="78" spans="1:18" s="2" customFormat="1" ht="18.75" x14ac:dyDescent="0.3"/>
    <row r="79" spans="1:18" s="2" customFormat="1" ht="18.75" x14ac:dyDescent="0.3">
      <c r="A79" s="3"/>
    </row>
    <row r="80" spans="1:18" s="2" customFormat="1" ht="18.75" x14ac:dyDescent="0.3">
      <c r="A80" s="3"/>
    </row>
    <row r="81" spans="1:1" s="2" customFormat="1" ht="18.75" x14ac:dyDescent="0.3">
      <c r="A81" s="3"/>
    </row>
    <row r="82" spans="1:1" s="2" customFormat="1" ht="18.75" x14ac:dyDescent="0.3">
      <c r="A82" s="3"/>
    </row>
    <row r="83" spans="1:1" s="4" customFormat="1" ht="18" x14ac:dyDescent="0.25"/>
    <row r="84" spans="1:1" s="4" customFormat="1" ht="18" x14ac:dyDescent="0.25"/>
    <row r="85" spans="1:1" s="4" customFormat="1" ht="18" x14ac:dyDescent="0.25"/>
    <row r="86" spans="1:1" s="4" customFormat="1" ht="18" x14ac:dyDescent="0.25"/>
  </sheetData>
  <mergeCells count="32">
    <mergeCell ref="B61:B65"/>
    <mergeCell ref="D61:F61"/>
    <mergeCell ref="G61:I61"/>
    <mergeCell ref="D62:F62"/>
    <mergeCell ref="G62:I62"/>
    <mergeCell ref="D63:F63"/>
    <mergeCell ref="G63:I63"/>
    <mergeCell ref="D64:F64"/>
    <mergeCell ref="G64:I64"/>
    <mergeCell ref="D65:F65"/>
    <mergeCell ref="G65:I65"/>
    <mergeCell ref="B58:R58"/>
    <mergeCell ref="B59:R59"/>
    <mergeCell ref="B60:R60"/>
    <mergeCell ref="A54:M54"/>
    <mergeCell ref="A55:M56"/>
    <mergeCell ref="N54:O56"/>
    <mergeCell ref="P56:R56"/>
    <mergeCell ref="P54:Q54"/>
    <mergeCell ref="P55:Q55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5"/>
  <sheetViews>
    <sheetView view="pageLayout" topLeftCell="A51" zoomScale="110" zoomScalePageLayoutView="110" workbookViewId="0">
      <selection activeCell="B60" sqref="B60:I64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0" t="s">
        <v>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s="1" customFormat="1" ht="18" customHeight="1" x14ac:dyDescent="0.35">
      <c r="A7" s="60" t="s">
        <v>26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8" s="13" customFormat="1" ht="20.25" customHeight="1" x14ac:dyDescent="0.2">
      <c r="A8" s="12" t="s">
        <v>29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1" t="s">
        <v>0</v>
      </c>
      <c r="B9" s="62" t="s">
        <v>1</v>
      </c>
      <c r="C9" s="63"/>
      <c r="D9" s="68" t="s">
        <v>2</v>
      </c>
      <c r="E9" s="68"/>
      <c r="F9" s="68"/>
      <c r="G9" s="68"/>
      <c r="H9" s="68"/>
      <c r="I9" s="68"/>
      <c r="J9" s="68"/>
      <c r="K9" s="68"/>
      <c r="L9" s="68"/>
      <c r="M9" s="69" t="s">
        <v>3</v>
      </c>
      <c r="N9" s="68" t="s">
        <v>4</v>
      </c>
      <c r="O9" s="68"/>
      <c r="P9" s="68"/>
      <c r="Q9" s="68"/>
      <c r="R9" s="61" t="s">
        <v>5</v>
      </c>
    </row>
    <row r="10" spans="1:18" s="2" customFormat="1" ht="18.75" customHeight="1" x14ac:dyDescent="0.45">
      <c r="A10" s="61"/>
      <c r="B10" s="64"/>
      <c r="C10" s="65"/>
      <c r="D10" s="58" t="s">
        <v>6</v>
      </c>
      <c r="E10" s="59"/>
      <c r="F10" s="58" t="s">
        <v>7</v>
      </c>
      <c r="G10" s="70"/>
      <c r="H10" s="70"/>
      <c r="I10" s="70"/>
      <c r="J10" s="70"/>
      <c r="K10" s="70"/>
      <c r="L10" s="59"/>
      <c r="M10" s="69"/>
      <c r="N10" s="71" t="s">
        <v>8</v>
      </c>
      <c r="O10" s="68" t="s">
        <v>9</v>
      </c>
      <c r="P10" s="68"/>
      <c r="Q10" s="68"/>
      <c r="R10" s="61"/>
    </row>
    <row r="11" spans="1:18" s="2" customFormat="1" ht="126" customHeight="1" x14ac:dyDescent="0.3">
      <c r="A11" s="61"/>
      <c r="B11" s="66"/>
      <c r="C11" s="67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69"/>
      <c r="N11" s="71"/>
      <c r="O11" s="7" t="s">
        <v>19</v>
      </c>
      <c r="P11" s="7" t="s">
        <v>20</v>
      </c>
      <c r="Q11" s="7" t="s">
        <v>21</v>
      </c>
      <c r="R11" s="61"/>
    </row>
    <row r="12" spans="1:18" s="2" customFormat="1" ht="18" customHeight="1" x14ac:dyDescent="0.45">
      <c r="A12" s="8">
        <v>1</v>
      </c>
      <c r="B12" s="16" t="s">
        <v>551</v>
      </c>
      <c r="C12" s="17" t="s">
        <v>552</v>
      </c>
      <c r="D12" s="9"/>
      <c r="E12" s="9"/>
      <c r="F12" s="9"/>
      <c r="G12" s="9"/>
      <c r="H12" s="9"/>
      <c r="I12" s="9"/>
      <c r="J12" s="9"/>
      <c r="K12" s="9"/>
      <c r="L12" s="9"/>
      <c r="M12" s="76">
        <f>D12+E12+F12+G12+H12+I12+J12+K12+L12</f>
        <v>0</v>
      </c>
      <c r="N12" s="76" t="str">
        <f>IF(M12&lt;=19,"/","")</f>
        <v>/</v>
      </c>
      <c r="O12" s="76" t="str">
        <f>IF(AND(M12&gt;19,M12&lt;=26),"/","")</f>
        <v/>
      </c>
      <c r="P12" s="77" t="str">
        <f>IF(AND(M12&gt;26,M12&lt;=33),"/","")</f>
        <v/>
      </c>
      <c r="Q12" s="77" t="str">
        <f>IF(AND(M12&gt;33,M12&lt;=40),"/","")</f>
        <v/>
      </c>
      <c r="R12" s="76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16" t="s">
        <v>418</v>
      </c>
      <c r="C13" s="17" t="s">
        <v>553</v>
      </c>
      <c r="D13" s="9"/>
      <c r="E13" s="9"/>
      <c r="F13" s="9"/>
      <c r="G13" s="9"/>
      <c r="H13" s="9"/>
      <c r="I13" s="9"/>
      <c r="J13" s="9"/>
      <c r="K13" s="9"/>
      <c r="L13" s="9"/>
      <c r="M13" s="76">
        <f t="shared" ref="M13:M52" si="0">D13+E13+F13+G13+H13+I13+J13+K13+L13</f>
        <v>0</v>
      </c>
      <c r="N13" s="76" t="str">
        <f t="shared" ref="N13:N52" si="1">IF(M13&lt;=19,"/","")</f>
        <v>/</v>
      </c>
      <c r="O13" s="76" t="str">
        <f t="shared" ref="O13:O52" si="2">IF(AND(M13&gt;19,M13&lt;=26),"/","")</f>
        <v/>
      </c>
      <c r="P13" s="77" t="str">
        <f t="shared" ref="P13:P52" si="3">IF(AND(M13&gt;26,M13&lt;=33),"/","")</f>
        <v/>
      </c>
      <c r="Q13" s="77" t="str">
        <f t="shared" ref="Q13:Q52" si="4">IF(AND(M13&gt;33,M13&lt;=40),"/","")</f>
        <v/>
      </c>
      <c r="R13" s="76" t="str">
        <f t="shared" ref="R13:R52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21" t="s">
        <v>554</v>
      </c>
      <c r="C14" s="22" t="s">
        <v>555</v>
      </c>
      <c r="D14" s="9"/>
      <c r="E14" s="9"/>
      <c r="F14" s="9"/>
      <c r="G14" s="9"/>
      <c r="H14" s="9"/>
      <c r="I14" s="9"/>
      <c r="J14" s="9"/>
      <c r="K14" s="9"/>
      <c r="L14" s="9"/>
      <c r="M14" s="76">
        <f t="shared" si="0"/>
        <v>0</v>
      </c>
      <c r="N14" s="76" t="str">
        <f t="shared" si="1"/>
        <v>/</v>
      </c>
      <c r="O14" s="76" t="str">
        <f t="shared" si="2"/>
        <v/>
      </c>
      <c r="P14" s="77" t="str">
        <f t="shared" si="3"/>
        <v/>
      </c>
      <c r="Q14" s="77" t="str">
        <f t="shared" si="4"/>
        <v/>
      </c>
      <c r="R14" s="76" t="str">
        <f t="shared" si="5"/>
        <v>ไม่ผ่าน</v>
      </c>
    </row>
    <row r="15" spans="1:18" s="2" customFormat="1" ht="18" customHeight="1" x14ac:dyDescent="0.45">
      <c r="A15" s="8">
        <v>4</v>
      </c>
      <c r="B15" s="16" t="s">
        <v>556</v>
      </c>
      <c r="C15" s="17" t="s">
        <v>557</v>
      </c>
      <c r="D15" s="9"/>
      <c r="E15" s="9"/>
      <c r="F15" s="9"/>
      <c r="G15" s="9"/>
      <c r="H15" s="9"/>
      <c r="I15" s="9"/>
      <c r="J15" s="9"/>
      <c r="K15" s="9"/>
      <c r="L15" s="9"/>
      <c r="M15" s="76">
        <f t="shared" si="0"/>
        <v>0</v>
      </c>
      <c r="N15" s="76" t="str">
        <f t="shared" si="1"/>
        <v>/</v>
      </c>
      <c r="O15" s="76" t="str">
        <f t="shared" si="2"/>
        <v/>
      </c>
      <c r="P15" s="77" t="str">
        <f t="shared" si="3"/>
        <v/>
      </c>
      <c r="Q15" s="77" t="str">
        <f t="shared" si="4"/>
        <v/>
      </c>
      <c r="R15" s="76" t="str">
        <f t="shared" si="5"/>
        <v>ไม่ผ่าน</v>
      </c>
    </row>
    <row r="16" spans="1:18" s="2" customFormat="1" ht="18" customHeight="1" x14ac:dyDescent="0.45">
      <c r="A16" s="8">
        <v>5</v>
      </c>
      <c r="B16" s="26" t="s">
        <v>558</v>
      </c>
      <c r="C16" s="26" t="s">
        <v>559</v>
      </c>
      <c r="D16" s="9"/>
      <c r="E16" s="9"/>
      <c r="F16" s="9"/>
      <c r="G16" s="9"/>
      <c r="H16" s="9"/>
      <c r="I16" s="9"/>
      <c r="J16" s="9"/>
      <c r="K16" s="9"/>
      <c r="L16" s="9"/>
      <c r="M16" s="76">
        <f t="shared" si="0"/>
        <v>0</v>
      </c>
      <c r="N16" s="76" t="str">
        <f t="shared" si="1"/>
        <v>/</v>
      </c>
      <c r="O16" s="76" t="str">
        <f t="shared" si="2"/>
        <v/>
      </c>
      <c r="P16" s="77" t="str">
        <f t="shared" si="3"/>
        <v/>
      </c>
      <c r="Q16" s="77" t="str">
        <f t="shared" si="4"/>
        <v/>
      </c>
      <c r="R16" s="76" t="str">
        <f t="shared" si="5"/>
        <v>ไม่ผ่าน</v>
      </c>
    </row>
    <row r="17" spans="1:18" s="2" customFormat="1" ht="18" customHeight="1" x14ac:dyDescent="0.45">
      <c r="A17" s="8">
        <v>6</v>
      </c>
      <c r="B17" s="18" t="s">
        <v>560</v>
      </c>
      <c r="C17" s="18" t="s">
        <v>561</v>
      </c>
      <c r="D17" s="9"/>
      <c r="E17" s="9"/>
      <c r="F17" s="9"/>
      <c r="G17" s="9"/>
      <c r="H17" s="9"/>
      <c r="I17" s="9"/>
      <c r="J17" s="9"/>
      <c r="K17" s="9"/>
      <c r="L17" s="9"/>
      <c r="M17" s="76">
        <f t="shared" si="0"/>
        <v>0</v>
      </c>
      <c r="N17" s="76" t="str">
        <f t="shared" si="1"/>
        <v>/</v>
      </c>
      <c r="O17" s="76" t="str">
        <f t="shared" si="2"/>
        <v/>
      </c>
      <c r="P17" s="77" t="str">
        <f t="shared" si="3"/>
        <v/>
      </c>
      <c r="Q17" s="77" t="str">
        <f t="shared" si="4"/>
        <v/>
      </c>
      <c r="R17" s="76" t="str">
        <f t="shared" si="5"/>
        <v>ไม่ผ่าน</v>
      </c>
    </row>
    <row r="18" spans="1:18" s="2" customFormat="1" ht="18" customHeight="1" x14ac:dyDescent="0.45">
      <c r="A18" s="8">
        <v>7</v>
      </c>
      <c r="B18" s="16" t="s">
        <v>562</v>
      </c>
      <c r="C18" s="17" t="s">
        <v>563</v>
      </c>
      <c r="D18" s="9"/>
      <c r="E18" s="9"/>
      <c r="F18" s="9"/>
      <c r="G18" s="9"/>
      <c r="H18" s="9"/>
      <c r="I18" s="9"/>
      <c r="J18" s="9"/>
      <c r="K18" s="9"/>
      <c r="L18" s="9"/>
      <c r="M18" s="76">
        <f t="shared" si="0"/>
        <v>0</v>
      </c>
      <c r="N18" s="76" t="str">
        <f t="shared" si="1"/>
        <v>/</v>
      </c>
      <c r="O18" s="76" t="str">
        <f t="shared" si="2"/>
        <v/>
      </c>
      <c r="P18" s="77" t="str">
        <f t="shared" si="3"/>
        <v/>
      </c>
      <c r="Q18" s="77" t="str">
        <f t="shared" si="4"/>
        <v/>
      </c>
      <c r="R18" s="76" t="str">
        <f t="shared" si="5"/>
        <v>ไม่ผ่าน</v>
      </c>
    </row>
    <row r="19" spans="1:18" s="2" customFormat="1" ht="18" customHeight="1" x14ac:dyDescent="0.45">
      <c r="A19" s="8">
        <v>8</v>
      </c>
      <c r="B19" s="16" t="s">
        <v>338</v>
      </c>
      <c r="C19" s="17" t="s">
        <v>564</v>
      </c>
      <c r="D19" s="9"/>
      <c r="E19" s="9"/>
      <c r="F19" s="9"/>
      <c r="G19" s="9"/>
      <c r="H19" s="9"/>
      <c r="I19" s="9"/>
      <c r="J19" s="9"/>
      <c r="K19" s="9"/>
      <c r="L19" s="9"/>
      <c r="M19" s="76">
        <f t="shared" si="0"/>
        <v>0</v>
      </c>
      <c r="N19" s="76" t="str">
        <f t="shared" si="1"/>
        <v>/</v>
      </c>
      <c r="O19" s="76" t="str">
        <f t="shared" si="2"/>
        <v/>
      </c>
      <c r="P19" s="77" t="str">
        <f t="shared" si="3"/>
        <v/>
      </c>
      <c r="Q19" s="77" t="str">
        <f t="shared" si="4"/>
        <v/>
      </c>
      <c r="R19" s="76" t="str">
        <f t="shared" si="5"/>
        <v>ไม่ผ่าน</v>
      </c>
    </row>
    <row r="20" spans="1:18" s="2" customFormat="1" ht="18" customHeight="1" x14ac:dyDescent="0.45">
      <c r="A20" s="8">
        <v>9</v>
      </c>
      <c r="B20" s="23" t="s">
        <v>399</v>
      </c>
      <c r="C20" s="27" t="s">
        <v>565</v>
      </c>
      <c r="D20" s="9"/>
      <c r="E20" s="9"/>
      <c r="F20" s="9"/>
      <c r="G20" s="9"/>
      <c r="H20" s="9"/>
      <c r="I20" s="9"/>
      <c r="J20" s="9"/>
      <c r="K20" s="9"/>
      <c r="L20" s="9"/>
      <c r="M20" s="76">
        <f t="shared" si="0"/>
        <v>0</v>
      </c>
      <c r="N20" s="76" t="str">
        <f t="shared" si="1"/>
        <v>/</v>
      </c>
      <c r="O20" s="76" t="str">
        <f t="shared" si="2"/>
        <v/>
      </c>
      <c r="P20" s="77" t="str">
        <f t="shared" si="3"/>
        <v/>
      </c>
      <c r="Q20" s="77" t="str">
        <f t="shared" si="4"/>
        <v/>
      </c>
      <c r="R20" s="76" t="str">
        <f t="shared" si="5"/>
        <v>ไม่ผ่าน</v>
      </c>
    </row>
    <row r="21" spans="1:18" s="2" customFormat="1" ht="18" customHeight="1" x14ac:dyDescent="0.45">
      <c r="A21" s="8">
        <v>10</v>
      </c>
      <c r="B21" s="21" t="s">
        <v>566</v>
      </c>
      <c r="C21" s="22" t="s">
        <v>567</v>
      </c>
      <c r="D21" s="9"/>
      <c r="E21" s="9"/>
      <c r="F21" s="9"/>
      <c r="G21" s="9"/>
      <c r="H21" s="9"/>
      <c r="I21" s="9"/>
      <c r="J21" s="9"/>
      <c r="K21" s="9"/>
      <c r="L21" s="9"/>
      <c r="M21" s="76">
        <f t="shared" si="0"/>
        <v>0</v>
      </c>
      <c r="N21" s="76" t="str">
        <f t="shared" si="1"/>
        <v>/</v>
      </c>
      <c r="O21" s="76" t="str">
        <f t="shared" si="2"/>
        <v/>
      </c>
      <c r="P21" s="77" t="str">
        <f t="shared" si="3"/>
        <v/>
      </c>
      <c r="Q21" s="77" t="str">
        <f t="shared" si="4"/>
        <v/>
      </c>
      <c r="R21" s="76" t="str">
        <f t="shared" si="5"/>
        <v>ไม่ผ่าน</v>
      </c>
    </row>
    <row r="22" spans="1:18" s="2" customFormat="1" ht="18" customHeight="1" x14ac:dyDescent="0.45">
      <c r="A22" s="8">
        <v>11</v>
      </c>
      <c r="B22" s="16" t="s">
        <v>566</v>
      </c>
      <c r="C22" s="17" t="s">
        <v>568</v>
      </c>
      <c r="D22" s="9"/>
      <c r="E22" s="9"/>
      <c r="F22" s="9"/>
      <c r="G22" s="9"/>
      <c r="H22" s="9"/>
      <c r="I22" s="9"/>
      <c r="J22" s="9"/>
      <c r="K22" s="9"/>
      <c r="L22" s="9"/>
      <c r="M22" s="76">
        <f t="shared" si="0"/>
        <v>0</v>
      </c>
      <c r="N22" s="76" t="str">
        <f t="shared" si="1"/>
        <v>/</v>
      </c>
      <c r="O22" s="76" t="str">
        <f t="shared" si="2"/>
        <v/>
      </c>
      <c r="P22" s="77" t="str">
        <f t="shared" si="3"/>
        <v/>
      </c>
      <c r="Q22" s="77" t="str">
        <f t="shared" si="4"/>
        <v/>
      </c>
      <c r="R22" s="76" t="str">
        <f t="shared" si="5"/>
        <v>ไม่ผ่าน</v>
      </c>
    </row>
    <row r="23" spans="1:18" s="2" customFormat="1" ht="18" customHeight="1" x14ac:dyDescent="0.45">
      <c r="A23" s="8">
        <v>12</v>
      </c>
      <c r="B23" s="16" t="s">
        <v>569</v>
      </c>
      <c r="C23" s="17" t="s">
        <v>570</v>
      </c>
      <c r="D23" s="9"/>
      <c r="E23" s="9"/>
      <c r="F23" s="9"/>
      <c r="G23" s="9"/>
      <c r="H23" s="9"/>
      <c r="I23" s="9"/>
      <c r="J23" s="9"/>
      <c r="K23" s="9"/>
      <c r="L23" s="9"/>
      <c r="M23" s="76">
        <f t="shared" si="0"/>
        <v>0</v>
      </c>
      <c r="N23" s="76" t="str">
        <f t="shared" si="1"/>
        <v>/</v>
      </c>
      <c r="O23" s="76" t="str">
        <f t="shared" si="2"/>
        <v/>
      </c>
      <c r="P23" s="77" t="str">
        <f t="shared" si="3"/>
        <v/>
      </c>
      <c r="Q23" s="77" t="str">
        <f t="shared" si="4"/>
        <v/>
      </c>
      <c r="R23" s="76" t="str">
        <f t="shared" si="5"/>
        <v>ไม่ผ่าน</v>
      </c>
    </row>
    <row r="24" spans="1:18" s="2" customFormat="1" ht="18" customHeight="1" x14ac:dyDescent="0.45">
      <c r="A24" s="8">
        <v>13</v>
      </c>
      <c r="B24" s="16" t="s">
        <v>571</v>
      </c>
      <c r="C24" s="17" t="s">
        <v>572</v>
      </c>
      <c r="D24" s="9"/>
      <c r="E24" s="9"/>
      <c r="F24" s="9"/>
      <c r="G24" s="9"/>
      <c r="H24" s="9"/>
      <c r="I24" s="9"/>
      <c r="J24" s="9"/>
      <c r="K24" s="9"/>
      <c r="L24" s="9"/>
      <c r="M24" s="76">
        <f t="shared" si="0"/>
        <v>0</v>
      </c>
      <c r="N24" s="76" t="str">
        <f t="shared" si="1"/>
        <v>/</v>
      </c>
      <c r="O24" s="76" t="str">
        <f t="shared" si="2"/>
        <v/>
      </c>
      <c r="P24" s="77" t="str">
        <f t="shared" si="3"/>
        <v/>
      </c>
      <c r="Q24" s="77" t="str">
        <f t="shared" si="4"/>
        <v/>
      </c>
      <c r="R24" s="76" t="str">
        <f t="shared" si="5"/>
        <v>ไม่ผ่าน</v>
      </c>
    </row>
    <row r="25" spans="1:18" s="2" customFormat="1" ht="18" customHeight="1" x14ac:dyDescent="0.45">
      <c r="A25" s="8">
        <v>14</v>
      </c>
      <c r="B25" s="16" t="s">
        <v>573</v>
      </c>
      <c r="C25" s="17" t="s">
        <v>574</v>
      </c>
      <c r="D25" s="9"/>
      <c r="E25" s="9"/>
      <c r="F25" s="9"/>
      <c r="G25" s="9"/>
      <c r="H25" s="9"/>
      <c r="I25" s="9"/>
      <c r="J25" s="9"/>
      <c r="K25" s="9"/>
      <c r="L25" s="9"/>
      <c r="M25" s="76">
        <f t="shared" si="0"/>
        <v>0</v>
      </c>
      <c r="N25" s="76" t="str">
        <f t="shared" si="1"/>
        <v>/</v>
      </c>
      <c r="O25" s="76" t="str">
        <f t="shared" si="2"/>
        <v/>
      </c>
      <c r="P25" s="77" t="str">
        <f t="shared" si="3"/>
        <v/>
      </c>
      <c r="Q25" s="77" t="str">
        <f t="shared" si="4"/>
        <v/>
      </c>
      <c r="R25" s="76" t="str">
        <f t="shared" si="5"/>
        <v>ไม่ผ่าน</v>
      </c>
    </row>
    <row r="26" spans="1:18" s="2" customFormat="1" ht="18" customHeight="1" x14ac:dyDescent="0.45">
      <c r="A26" s="8">
        <v>15</v>
      </c>
      <c r="B26" s="21" t="s">
        <v>575</v>
      </c>
      <c r="C26" s="22" t="s">
        <v>576</v>
      </c>
      <c r="D26" s="9"/>
      <c r="E26" s="9"/>
      <c r="F26" s="9"/>
      <c r="G26" s="9"/>
      <c r="H26" s="9"/>
      <c r="I26" s="9"/>
      <c r="J26" s="9"/>
      <c r="K26" s="9"/>
      <c r="L26" s="9"/>
      <c r="M26" s="76">
        <f t="shared" si="0"/>
        <v>0</v>
      </c>
      <c r="N26" s="76" t="str">
        <f t="shared" si="1"/>
        <v>/</v>
      </c>
      <c r="O26" s="76" t="str">
        <f t="shared" si="2"/>
        <v/>
      </c>
      <c r="P26" s="77" t="str">
        <f t="shared" si="3"/>
        <v/>
      </c>
      <c r="Q26" s="77" t="str">
        <f t="shared" si="4"/>
        <v/>
      </c>
      <c r="R26" s="76" t="str">
        <f t="shared" si="5"/>
        <v>ไม่ผ่าน</v>
      </c>
    </row>
    <row r="27" spans="1:18" s="2" customFormat="1" ht="18" customHeight="1" x14ac:dyDescent="0.45">
      <c r="A27" s="8">
        <v>16</v>
      </c>
      <c r="B27" s="16" t="s">
        <v>577</v>
      </c>
      <c r="C27" s="18" t="s">
        <v>578</v>
      </c>
      <c r="D27" s="9"/>
      <c r="E27" s="9"/>
      <c r="F27" s="9"/>
      <c r="G27" s="9"/>
      <c r="H27" s="9"/>
      <c r="I27" s="9"/>
      <c r="J27" s="9"/>
      <c r="K27" s="9"/>
      <c r="L27" s="9"/>
      <c r="M27" s="76">
        <f t="shared" si="0"/>
        <v>0</v>
      </c>
      <c r="N27" s="76" t="str">
        <f t="shared" si="1"/>
        <v>/</v>
      </c>
      <c r="O27" s="76" t="str">
        <f t="shared" si="2"/>
        <v/>
      </c>
      <c r="P27" s="77" t="str">
        <f t="shared" si="3"/>
        <v/>
      </c>
      <c r="Q27" s="77" t="str">
        <f t="shared" si="4"/>
        <v/>
      </c>
      <c r="R27" s="76" t="str">
        <f t="shared" si="5"/>
        <v>ไม่ผ่าน</v>
      </c>
    </row>
    <row r="28" spans="1:18" s="2" customFormat="1" ht="18" customHeight="1" x14ac:dyDescent="0.45">
      <c r="A28" s="8">
        <v>17</v>
      </c>
      <c r="B28" s="16" t="s">
        <v>579</v>
      </c>
      <c r="C28" s="18" t="s">
        <v>580</v>
      </c>
      <c r="D28" s="9"/>
      <c r="E28" s="9"/>
      <c r="F28" s="9"/>
      <c r="G28" s="9"/>
      <c r="H28" s="9"/>
      <c r="I28" s="9"/>
      <c r="J28" s="9"/>
      <c r="K28" s="9"/>
      <c r="L28" s="9"/>
      <c r="M28" s="76">
        <f t="shared" si="0"/>
        <v>0</v>
      </c>
      <c r="N28" s="76" t="str">
        <f t="shared" si="1"/>
        <v>/</v>
      </c>
      <c r="O28" s="76" t="str">
        <f t="shared" si="2"/>
        <v/>
      </c>
      <c r="P28" s="77" t="str">
        <f t="shared" si="3"/>
        <v/>
      </c>
      <c r="Q28" s="77" t="str">
        <f t="shared" si="4"/>
        <v/>
      </c>
      <c r="R28" s="76" t="str">
        <f t="shared" si="5"/>
        <v>ไม่ผ่าน</v>
      </c>
    </row>
    <row r="29" spans="1:18" s="2" customFormat="1" ht="18" customHeight="1" x14ac:dyDescent="0.45">
      <c r="A29" s="8">
        <v>18</v>
      </c>
      <c r="B29" s="16" t="s">
        <v>581</v>
      </c>
      <c r="C29" s="18" t="s">
        <v>582</v>
      </c>
      <c r="D29" s="9"/>
      <c r="E29" s="9"/>
      <c r="F29" s="9"/>
      <c r="G29" s="9"/>
      <c r="H29" s="9"/>
      <c r="I29" s="9"/>
      <c r="J29" s="9"/>
      <c r="K29" s="9"/>
      <c r="L29" s="9"/>
      <c r="M29" s="76">
        <f t="shared" si="0"/>
        <v>0</v>
      </c>
      <c r="N29" s="76" t="str">
        <f t="shared" si="1"/>
        <v>/</v>
      </c>
      <c r="O29" s="76" t="str">
        <f t="shared" si="2"/>
        <v/>
      </c>
      <c r="P29" s="77" t="str">
        <f t="shared" si="3"/>
        <v/>
      </c>
      <c r="Q29" s="77" t="str">
        <f t="shared" si="4"/>
        <v/>
      </c>
      <c r="R29" s="76" t="str">
        <f t="shared" si="5"/>
        <v>ไม่ผ่าน</v>
      </c>
    </row>
    <row r="30" spans="1:18" s="2" customFormat="1" ht="18" customHeight="1" x14ac:dyDescent="0.45">
      <c r="A30" s="8">
        <v>19</v>
      </c>
      <c r="B30" s="16" t="s">
        <v>583</v>
      </c>
      <c r="C30" s="17" t="s">
        <v>584</v>
      </c>
      <c r="D30" s="9"/>
      <c r="E30" s="9"/>
      <c r="F30" s="9"/>
      <c r="G30" s="9"/>
      <c r="H30" s="9"/>
      <c r="I30" s="9"/>
      <c r="J30" s="9"/>
      <c r="K30" s="9"/>
      <c r="L30" s="9"/>
      <c r="M30" s="76">
        <f t="shared" si="0"/>
        <v>0</v>
      </c>
      <c r="N30" s="76" t="str">
        <f t="shared" si="1"/>
        <v>/</v>
      </c>
      <c r="O30" s="76" t="str">
        <f t="shared" si="2"/>
        <v/>
      </c>
      <c r="P30" s="77" t="str">
        <f t="shared" si="3"/>
        <v/>
      </c>
      <c r="Q30" s="77" t="str">
        <f t="shared" si="4"/>
        <v/>
      </c>
      <c r="R30" s="76" t="str">
        <f t="shared" si="5"/>
        <v>ไม่ผ่าน</v>
      </c>
    </row>
    <row r="31" spans="1:18" s="2" customFormat="1" ht="18" customHeight="1" x14ac:dyDescent="0.45">
      <c r="A31" s="8">
        <v>20</v>
      </c>
      <c r="B31" s="23" t="s">
        <v>585</v>
      </c>
      <c r="C31" s="24" t="s">
        <v>586</v>
      </c>
      <c r="D31" s="9"/>
      <c r="E31" s="9"/>
      <c r="F31" s="9"/>
      <c r="G31" s="9"/>
      <c r="H31" s="9"/>
      <c r="I31" s="9"/>
      <c r="J31" s="9"/>
      <c r="K31" s="9"/>
      <c r="L31" s="9"/>
      <c r="M31" s="76">
        <f t="shared" si="0"/>
        <v>0</v>
      </c>
      <c r="N31" s="76" t="str">
        <f t="shared" si="1"/>
        <v>/</v>
      </c>
      <c r="O31" s="76" t="str">
        <f t="shared" si="2"/>
        <v/>
      </c>
      <c r="P31" s="77" t="str">
        <f t="shared" si="3"/>
        <v/>
      </c>
      <c r="Q31" s="77" t="str">
        <f t="shared" si="4"/>
        <v/>
      </c>
      <c r="R31" s="76" t="str">
        <f t="shared" si="5"/>
        <v>ไม่ผ่าน</v>
      </c>
    </row>
    <row r="32" spans="1:18" s="2" customFormat="1" ht="18" customHeight="1" x14ac:dyDescent="0.45">
      <c r="A32" s="8">
        <v>21</v>
      </c>
      <c r="B32" s="16" t="s">
        <v>587</v>
      </c>
      <c r="C32" s="18" t="s">
        <v>588</v>
      </c>
      <c r="D32" s="9"/>
      <c r="E32" s="9"/>
      <c r="F32" s="9"/>
      <c r="G32" s="9"/>
      <c r="H32" s="9"/>
      <c r="I32" s="9"/>
      <c r="J32" s="9"/>
      <c r="K32" s="9"/>
      <c r="L32" s="9"/>
      <c r="M32" s="76">
        <f t="shared" si="0"/>
        <v>0</v>
      </c>
      <c r="N32" s="76" t="str">
        <f t="shared" si="1"/>
        <v>/</v>
      </c>
      <c r="O32" s="76" t="str">
        <f t="shared" si="2"/>
        <v/>
      </c>
      <c r="P32" s="77" t="str">
        <f t="shared" si="3"/>
        <v/>
      </c>
      <c r="Q32" s="77" t="str">
        <f t="shared" si="4"/>
        <v/>
      </c>
      <c r="R32" s="76" t="str">
        <f t="shared" si="5"/>
        <v>ไม่ผ่าน</v>
      </c>
    </row>
    <row r="33" spans="1:18" s="2" customFormat="1" ht="18" customHeight="1" x14ac:dyDescent="0.45">
      <c r="A33" s="8">
        <v>22</v>
      </c>
      <c r="B33" s="21" t="s">
        <v>589</v>
      </c>
      <c r="C33" s="28" t="s">
        <v>590</v>
      </c>
      <c r="D33" s="9"/>
      <c r="E33" s="9"/>
      <c r="F33" s="9"/>
      <c r="G33" s="9"/>
      <c r="H33" s="9"/>
      <c r="I33" s="9"/>
      <c r="J33" s="9"/>
      <c r="K33" s="9"/>
      <c r="L33" s="9"/>
      <c r="M33" s="76">
        <f t="shared" si="0"/>
        <v>0</v>
      </c>
      <c r="N33" s="76" t="str">
        <f t="shared" si="1"/>
        <v>/</v>
      </c>
      <c r="O33" s="76" t="str">
        <f t="shared" si="2"/>
        <v/>
      </c>
      <c r="P33" s="77" t="str">
        <f t="shared" si="3"/>
        <v/>
      </c>
      <c r="Q33" s="77" t="str">
        <f t="shared" si="4"/>
        <v/>
      </c>
      <c r="R33" s="76" t="str">
        <f t="shared" si="5"/>
        <v>ไม่ผ่าน</v>
      </c>
    </row>
    <row r="34" spans="1:18" s="2" customFormat="1" ht="18" customHeight="1" x14ac:dyDescent="0.45">
      <c r="A34" s="8">
        <v>23</v>
      </c>
      <c r="B34" s="16" t="s">
        <v>591</v>
      </c>
      <c r="C34" s="18" t="s">
        <v>592</v>
      </c>
      <c r="D34" s="9"/>
      <c r="E34" s="9"/>
      <c r="F34" s="9"/>
      <c r="G34" s="9"/>
      <c r="H34" s="9"/>
      <c r="I34" s="9"/>
      <c r="J34" s="9"/>
      <c r="K34" s="9"/>
      <c r="L34" s="9"/>
      <c r="M34" s="76">
        <f t="shared" si="0"/>
        <v>0</v>
      </c>
      <c r="N34" s="76" t="str">
        <f t="shared" si="1"/>
        <v>/</v>
      </c>
      <c r="O34" s="76" t="str">
        <f t="shared" si="2"/>
        <v/>
      </c>
      <c r="P34" s="77" t="str">
        <f t="shared" si="3"/>
        <v/>
      </c>
      <c r="Q34" s="77" t="str">
        <f t="shared" si="4"/>
        <v/>
      </c>
      <c r="R34" s="76" t="str">
        <f t="shared" si="5"/>
        <v>ไม่ผ่าน</v>
      </c>
    </row>
    <row r="35" spans="1:18" s="2" customFormat="1" ht="18" customHeight="1" x14ac:dyDescent="0.45">
      <c r="A35" s="8">
        <v>24</v>
      </c>
      <c r="B35" s="16" t="s">
        <v>593</v>
      </c>
      <c r="C35" s="18" t="s">
        <v>594</v>
      </c>
      <c r="D35" s="9"/>
      <c r="E35" s="9"/>
      <c r="F35" s="9"/>
      <c r="G35" s="9"/>
      <c r="H35" s="9"/>
      <c r="I35" s="9"/>
      <c r="J35" s="9"/>
      <c r="K35" s="9"/>
      <c r="L35" s="9"/>
      <c r="M35" s="76">
        <f t="shared" si="0"/>
        <v>0</v>
      </c>
      <c r="N35" s="76" t="str">
        <f t="shared" si="1"/>
        <v>/</v>
      </c>
      <c r="O35" s="76" t="str">
        <f t="shared" si="2"/>
        <v/>
      </c>
      <c r="P35" s="77" t="str">
        <f t="shared" si="3"/>
        <v/>
      </c>
      <c r="Q35" s="77" t="str">
        <f t="shared" si="4"/>
        <v/>
      </c>
      <c r="R35" s="76" t="str">
        <f t="shared" si="5"/>
        <v>ไม่ผ่าน</v>
      </c>
    </row>
    <row r="36" spans="1:18" s="2" customFormat="1" ht="18" customHeight="1" x14ac:dyDescent="0.45">
      <c r="A36" s="8">
        <v>25</v>
      </c>
      <c r="B36" s="23" t="s">
        <v>595</v>
      </c>
      <c r="C36" s="24" t="s">
        <v>596</v>
      </c>
      <c r="D36" s="9"/>
      <c r="E36" s="9"/>
      <c r="F36" s="9"/>
      <c r="G36" s="9"/>
      <c r="H36" s="9"/>
      <c r="I36" s="9"/>
      <c r="J36" s="9"/>
      <c r="K36" s="9"/>
      <c r="L36" s="9"/>
      <c r="M36" s="76">
        <f t="shared" si="0"/>
        <v>0</v>
      </c>
      <c r="N36" s="76" t="str">
        <f t="shared" si="1"/>
        <v>/</v>
      </c>
      <c r="O36" s="76" t="str">
        <f t="shared" si="2"/>
        <v/>
      </c>
      <c r="P36" s="77" t="str">
        <f t="shared" si="3"/>
        <v/>
      </c>
      <c r="Q36" s="77" t="str">
        <f t="shared" si="4"/>
        <v/>
      </c>
      <c r="R36" s="76" t="str">
        <f t="shared" si="5"/>
        <v>ไม่ผ่าน</v>
      </c>
    </row>
    <row r="37" spans="1:18" s="2" customFormat="1" ht="18" customHeight="1" x14ac:dyDescent="0.45">
      <c r="A37" s="8">
        <v>26</v>
      </c>
      <c r="B37" s="16" t="s">
        <v>597</v>
      </c>
      <c r="C37" s="18" t="s">
        <v>598</v>
      </c>
      <c r="D37" s="9"/>
      <c r="E37" s="9"/>
      <c r="F37" s="9"/>
      <c r="G37" s="9"/>
      <c r="H37" s="9"/>
      <c r="I37" s="9"/>
      <c r="J37" s="9"/>
      <c r="K37" s="9"/>
      <c r="L37" s="9"/>
      <c r="M37" s="76">
        <f t="shared" si="0"/>
        <v>0</v>
      </c>
      <c r="N37" s="76" t="str">
        <f t="shared" si="1"/>
        <v>/</v>
      </c>
      <c r="O37" s="76" t="str">
        <f t="shared" si="2"/>
        <v/>
      </c>
      <c r="P37" s="77" t="str">
        <f t="shared" si="3"/>
        <v/>
      </c>
      <c r="Q37" s="77" t="str">
        <f t="shared" si="4"/>
        <v/>
      </c>
      <c r="R37" s="76" t="str">
        <f t="shared" si="5"/>
        <v>ไม่ผ่าน</v>
      </c>
    </row>
    <row r="38" spans="1:18" s="2" customFormat="1" ht="18" customHeight="1" x14ac:dyDescent="0.45">
      <c r="A38" s="8">
        <v>27</v>
      </c>
      <c r="B38" s="21" t="s">
        <v>599</v>
      </c>
      <c r="C38" s="28" t="s">
        <v>600</v>
      </c>
      <c r="D38" s="9"/>
      <c r="E38" s="9"/>
      <c r="F38" s="9"/>
      <c r="G38" s="9"/>
      <c r="H38" s="9"/>
      <c r="I38" s="9"/>
      <c r="J38" s="9"/>
      <c r="K38" s="9"/>
      <c r="L38" s="9"/>
      <c r="M38" s="76">
        <f t="shared" si="0"/>
        <v>0</v>
      </c>
      <c r="N38" s="76" t="str">
        <f t="shared" si="1"/>
        <v>/</v>
      </c>
      <c r="O38" s="76" t="str">
        <f t="shared" si="2"/>
        <v/>
      </c>
      <c r="P38" s="77" t="str">
        <f t="shared" si="3"/>
        <v/>
      </c>
      <c r="Q38" s="77" t="str">
        <f t="shared" si="4"/>
        <v/>
      </c>
      <c r="R38" s="76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16" t="s">
        <v>601</v>
      </c>
      <c r="C39" s="18" t="s">
        <v>602</v>
      </c>
      <c r="D39" s="9"/>
      <c r="E39" s="9"/>
      <c r="F39" s="9"/>
      <c r="G39" s="9"/>
      <c r="H39" s="9"/>
      <c r="I39" s="9"/>
      <c r="J39" s="9"/>
      <c r="K39" s="9"/>
      <c r="L39" s="9"/>
      <c r="M39" s="76">
        <f t="shared" si="0"/>
        <v>0</v>
      </c>
      <c r="N39" s="76" t="str">
        <f t="shared" si="1"/>
        <v>/</v>
      </c>
      <c r="O39" s="76" t="str">
        <f t="shared" si="2"/>
        <v/>
      </c>
      <c r="P39" s="77" t="str">
        <f t="shared" si="3"/>
        <v/>
      </c>
      <c r="Q39" s="77" t="str">
        <f t="shared" si="4"/>
        <v/>
      </c>
      <c r="R39" s="76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16" t="s">
        <v>603</v>
      </c>
      <c r="C40" s="18" t="s">
        <v>604</v>
      </c>
      <c r="D40" s="9"/>
      <c r="E40" s="9"/>
      <c r="F40" s="9"/>
      <c r="G40" s="9"/>
      <c r="H40" s="9"/>
      <c r="I40" s="9"/>
      <c r="J40" s="9"/>
      <c r="K40" s="9"/>
      <c r="L40" s="9"/>
      <c r="M40" s="76">
        <f t="shared" si="0"/>
        <v>0</v>
      </c>
      <c r="N40" s="76" t="str">
        <f t="shared" si="1"/>
        <v>/</v>
      </c>
      <c r="O40" s="76" t="str">
        <f t="shared" si="2"/>
        <v/>
      </c>
      <c r="P40" s="77" t="str">
        <f t="shared" si="3"/>
        <v/>
      </c>
      <c r="Q40" s="77" t="str">
        <f t="shared" si="4"/>
        <v/>
      </c>
      <c r="R40" s="76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23" t="s">
        <v>605</v>
      </c>
      <c r="C41" s="24" t="s">
        <v>606</v>
      </c>
      <c r="D41" s="9"/>
      <c r="E41" s="9"/>
      <c r="F41" s="9"/>
      <c r="G41" s="9"/>
      <c r="H41" s="9"/>
      <c r="I41" s="9"/>
      <c r="J41" s="9"/>
      <c r="K41" s="9"/>
      <c r="L41" s="9"/>
      <c r="M41" s="76">
        <f t="shared" si="0"/>
        <v>0</v>
      </c>
      <c r="N41" s="76" t="str">
        <f t="shared" si="1"/>
        <v>/</v>
      </c>
      <c r="O41" s="76" t="str">
        <f t="shared" si="2"/>
        <v/>
      </c>
      <c r="P41" s="77" t="str">
        <f t="shared" si="3"/>
        <v/>
      </c>
      <c r="Q41" s="77" t="str">
        <f t="shared" si="4"/>
        <v/>
      </c>
      <c r="R41" s="76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16" t="s">
        <v>607</v>
      </c>
      <c r="C42" s="18" t="s">
        <v>608</v>
      </c>
      <c r="D42" s="9"/>
      <c r="E42" s="9"/>
      <c r="F42" s="9"/>
      <c r="G42" s="9"/>
      <c r="H42" s="9"/>
      <c r="I42" s="9"/>
      <c r="J42" s="9"/>
      <c r="K42" s="9"/>
      <c r="L42" s="9"/>
      <c r="M42" s="76">
        <f t="shared" si="0"/>
        <v>0</v>
      </c>
      <c r="N42" s="76" t="str">
        <f t="shared" si="1"/>
        <v>/</v>
      </c>
      <c r="O42" s="76" t="str">
        <f t="shared" si="2"/>
        <v/>
      </c>
      <c r="P42" s="77" t="str">
        <f t="shared" si="3"/>
        <v/>
      </c>
      <c r="Q42" s="77" t="str">
        <f t="shared" si="4"/>
        <v/>
      </c>
      <c r="R42" s="76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16" t="s">
        <v>609</v>
      </c>
      <c r="C43" s="18" t="s">
        <v>610</v>
      </c>
      <c r="D43" s="9"/>
      <c r="E43" s="9"/>
      <c r="F43" s="9"/>
      <c r="G43" s="9"/>
      <c r="H43" s="9"/>
      <c r="I43" s="9"/>
      <c r="J43" s="9"/>
      <c r="K43" s="9"/>
      <c r="L43" s="9"/>
      <c r="M43" s="76">
        <f t="shared" si="0"/>
        <v>0</v>
      </c>
      <c r="N43" s="76" t="str">
        <f t="shared" si="1"/>
        <v>/</v>
      </c>
      <c r="O43" s="76" t="str">
        <f t="shared" si="2"/>
        <v/>
      </c>
      <c r="P43" s="77" t="str">
        <f t="shared" si="3"/>
        <v/>
      </c>
      <c r="Q43" s="77" t="str">
        <f t="shared" si="4"/>
        <v/>
      </c>
      <c r="R43" s="76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16" t="s">
        <v>611</v>
      </c>
      <c r="C44" s="18" t="s">
        <v>612</v>
      </c>
      <c r="D44" s="9"/>
      <c r="E44" s="9"/>
      <c r="F44" s="9"/>
      <c r="G44" s="9"/>
      <c r="H44" s="9"/>
      <c r="I44" s="9"/>
      <c r="J44" s="9"/>
      <c r="K44" s="9"/>
      <c r="L44" s="9"/>
      <c r="M44" s="76">
        <f t="shared" si="0"/>
        <v>0</v>
      </c>
      <c r="N44" s="76" t="str">
        <f t="shared" si="1"/>
        <v>/</v>
      </c>
      <c r="O44" s="76" t="str">
        <f t="shared" si="2"/>
        <v/>
      </c>
      <c r="P44" s="77" t="str">
        <f t="shared" si="3"/>
        <v/>
      </c>
      <c r="Q44" s="77" t="str">
        <f t="shared" si="4"/>
        <v/>
      </c>
      <c r="R44" s="76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23" t="s">
        <v>613</v>
      </c>
      <c r="C45" s="24" t="s">
        <v>614</v>
      </c>
      <c r="D45" s="9"/>
      <c r="E45" s="9"/>
      <c r="F45" s="9"/>
      <c r="G45" s="9"/>
      <c r="H45" s="9"/>
      <c r="I45" s="9"/>
      <c r="J45" s="9"/>
      <c r="K45" s="9"/>
      <c r="L45" s="9"/>
      <c r="M45" s="76">
        <f t="shared" si="0"/>
        <v>0</v>
      </c>
      <c r="N45" s="76" t="str">
        <f t="shared" si="1"/>
        <v>/</v>
      </c>
      <c r="O45" s="76" t="str">
        <f t="shared" si="2"/>
        <v/>
      </c>
      <c r="P45" s="77" t="str">
        <f t="shared" si="3"/>
        <v/>
      </c>
      <c r="Q45" s="77" t="str">
        <f t="shared" si="4"/>
        <v/>
      </c>
      <c r="R45" s="76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16" t="s">
        <v>615</v>
      </c>
      <c r="C46" s="18" t="s">
        <v>616</v>
      </c>
      <c r="D46" s="9"/>
      <c r="E46" s="9"/>
      <c r="F46" s="9"/>
      <c r="G46" s="9"/>
      <c r="H46" s="9"/>
      <c r="I46" s="9"/>
      <c r="J46" s="9"/>
      <c r="K46" s="9"/>
      <c r="L46" s="9"/>
      <c r="M46" s="76">
        <f t="shared" si="0"/>
        <v>0</v>
      </c>
      <c r="N46" s="76" t="str">
        <f t="shared" si="1"/>
        <v>/</v>
      </c>
      <c r="O46" s="76" t="str">
        <f t="shared" si="2"/>
        <v/>
      </c>
      <c r="P46" s="77" t="str">
        <f t="shared" si="3"/>
        <v/>
      </c>
      <c r="Q46" s="77" t="str">
        <f t="shared" si="4"/>
        <v/>
      </c>
      <c r="R46" s="76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23" t="s">
        <v>617</v>
      </c>
      <c r="C47" s="24" t="s">
        <v>618</v>
      </c>
      <c r="D47" s="9"/>
      <c r="E47" s="9"/>
      <c r="F47" s="9"/>
      <c r="G47" s="9"/>
      <c r="H47" s="9"/>
      <c r="I47" s="9"/>
      <c r="J47" s="9"/>
      <c r="K47" s="9"/>
      <c r="L47" s="9"/>
      <c r="M47" s="76">
        <f t="shared" si="0"/>
        <v>0</v>
      </c>
      <c r="N47" s="76" t="str">
        <f t="shared" si="1"/>
        <v>/</v>
      </c>
      <c r="O47" s="76" t="str">
        <f t="shared" si="2"/>
        <v/>
      </c>
      <c r="P47" s="77" t="str">
        <f t="shared" si="3"/>
        <v/>
      </c>
      <c r="Q47" s="77" t="str">
        <f t="shared" si="4"/>
        <v/>
      </c>
      <c r="R47" s="76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16" t="s">
        <v>242</v>
      </c>
      <c r="C48" s="18" t="s">
        <v>619</v>
      </c>
      <c r="D48" s="9"/>
      <c r="E48" s="9"/>
      <c r="F48" s="9"/>
      <c r="G48" s="9"/>
      <c r="H48" s="9"/>
      <c r="I48" s="9"/>
      <c r="J48" s="9"/>
      <c r="K48" s="9"/>
      <c r="L48" s="9"/>
      <c r="M48" s="76">
        <f t="shared" si="0"/>
        <v>0</v>
      </c>
      <c r="N48" s="76" t="str">
        <f t="shared" si="1"/>
        <v>/</v>
      </c>
      <c r="O48" s="76" t="str">
        <f t="shared" si="2"/>
        <v/>
      </c>
      <c r="P48" s="77" t="str">
        <f t="shared" si="3"/>
        <v/>
      </c>
      <c r="Q48" s="77" t="str">
        <f t="shared" si="4"/>
        <v/>
      </c>
      <c r="R48" s="76" t="str">
        <f t="shared" si="5"/>
        <v>ไม่ผ่าน</v>
      </c>
    </row>
    <row r="49" spans="1:18" s="2" customFormat="1" ht="19.350000000000001" customHeight="1" x14ac:dyDescent="0.45">
      <c r="A49" s="8">
        <v>38</v>
      </c>
      <c r="B49" s="16" t="s">
        <v>620</v>
      </c>
      <c r="C49" s="17" t="s">
        <v>621</v>
      </c>
      <c r="D49" s="9"/>
      <c r="E49" s="9"/>
      <c r="F49" s="9"/>
      <c r="G49" s="9"/>
      <c r="H49" s="9"/>
      <c r="I49" s="9"/>
      <c r="J49" s="9"/>
      <c r="K49" s="9"/>
      <c r="L49" s="9"/>
      <c r="M49" s="76">
        <f t="shared" si="0"/>
        <v>0</v>
      </c>
      <c r="N49" s="76" t="str">
        <f t="shared" si="1"/>
        <v>/</v>
      </c>
      <c r="O49" s="76" t="str">
        <f t="shared" si="2"/>
        <v/>
      </c>
      <c r="P49" s="77" t="str">
        <f t="shared" si="3"/>
        <v/>
      </c>
      <c r="Q49" s="77" t="str">
        <f t="shared" si="4"/>
        <v/>
      </c>
      <c r="R49" s="76" t="str">
        <f t="shared" si="5"/>
        <v>ไม่ผ่าน</v>
      </c>
    </row>
    <row r="50" spans="1:18" s="2" customFormat="1" ht="19.350000000000001" customHeight="1" x14ac:dyDescent="0.45">
      <c r="A50" s="8">
        <v>39</v>
      </c>
      <c r="B50" s="16" t="s">
        <v>622</v>
      </c>
      <c r="C50" s="17" t="s">
        <v>623</v>
      </c>
      <c r="D50" s="9"/>
      <c r="E50" s="9"/>
      <c r="F50" s="9"/>
      <c r="G50" s="9"/>
      <c r="H50" s="9"/>
      <c r="I50" s="9"/>
      <c r="J50" s="9"/>
      <c r="K50" s="9"/>
      <c r="L50" s="9"/>
      <c r="M50" s="76">
        <f t="shared" si="0"/>
        <v>0</v>
      </c>
      <c r="N50" s="76" t="str">
        <f t="shared" si="1"/>
        <v>/</v>
      </c>
      <c r="O50" s="76" t="str">
        <f t="shared" si="2"/>
        <v/>
      </c>
      <c r="P50" s="77" t="str">
        <f t="shared" si="3"/>
        <v/>
      </c>
      <c r="Q50" s="77" t="str">
        <f t="shared" si="4"/>
        <v/>
      </c>
      <c r="R50" s="76" t="str">
        <f t="shared" si="5"/>
        <v>ไม่ผ่าน</v>
      </c>
    </row>
    <row r="51" spans="1:18" s="2" customFormat="1" ht="19.350000000000001" customHeight="1" x14ac:dyDescent="0.45">
      <c r="A51" s="8">
        <v>40</v>
      </c>
      <c r="B51" s="16" t="s">
        <v>70</v>
      </c>
      <c r="C51" s="18" t="s">
        <v>624</v>
      </c>
      <c r="D51" s="9"/>
      <c r="E51" s="9"/>
      <c r="F51" s="9"/>
      <c r="G51" s="9"/>
      <c r="H51" s="9"/>
      <c r="I51" s="9"/>
      <c r="J51" s="9"/>
      <c r="K51" s="9"/>
      <c r="L51" s="9"/>
      <c r="M51" s="76">
        <f t="shared" si="0"/>
        <v>0</v>
      </c>
      <c r="N51" s="76" t="str">
        <f t="shared" si="1"/>
        <v>/</v>
      </c>
      <c r="O51" s="76" t="str">
        <f t="shared" si="2"/>
        <v/>
      </c>
      <c r="P51" s="77" t="str">
        <f t="shared" si="3"/>
        <v/>
      </c>
      <c r="Q51" s="77" t="str">
        <f t="shared" si="4"/>
        <v/>
      </c>
      <c r="R51" s="76" t="str">
        <f t="shared" si="5"/>
        <v>ไม่ผ่าน</v>
      </c>
    </row>
    <row r="52" spans="1:18" s="2" customFormat="1" ht="19.350000000000001" customHeight="1" x14ac:dyDescent="0.45">
      <c r="A52" s="8">
        <v>41</v>
      </c>
      <c r="B52" s="21" t="s">
        <v>625</v>
      </c>
      <c r="C52" s="28" t="s">
        <v>626</v>
      </c>
      <c r="D52" s="9"/>
      <c r="E52" s="9"/>
      <c r="F52" s="9"/>
      <c r="G52" s="9"/>
      <c r="H52" s="9"/>
      <c r="I52" s="9"/>
      <c r="J52" s="9"/>
      <c r="K52" s="9"/>
      <c r="L52" s="9"/>
      <c r="M52" s="76">
        <f t="shared" si="0"/>
        <v>0</v>
      </c>
      <c r="N52" s="76" t="str">
        <f t="shared" si="1"/>
        <v>/</v>
      </c>
      <c r="O52" s="76" t="str">
        <f t="shared" si="2"/>
        <v/>
      </c>
      <c r="P52" s="77" t="str">
        <f t="shared" si="3"/>
        <v/>
      </c>
      <c r="Q52" s="77" t="str">
        <f t="shared" si="4"/>
        <v/>
      </c>
      <c r="R52" s="76" t="str">
        <f t="shared" si="5"/>
        <v>ไม่ผ่าน</v>
      </c>
    </row>
    <row r="53" spans="1:18" s="2" customFormat="1" ht="19.5" customHeight="1" x14ac:dyDescent="0.45">
      <c r="A53" s="43" t="s">
        <v>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5"/>
      <c r="N53" s="52"/>
      <c r="O53" s="53"/>
      <c r="P53" s="78" t="s">
        <v>9</v>
      </c>
      <c r="Q53" s="79"/>
      <c r="R53" s="76">
        <f>COUNTIF(R12:R52,"ผ่าน")</f>
        <v>0</v>
      </c>
    </row>
    <row r="54" spans="1:18" s="2" customFormat="1" ht="19.5" customHeight="1" x14ac:dyDescent="0.45">
      <c r="A54" s="46" t="s">
        <v>24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8"/>
      <c r="N54" s="54"/>
      <c r="O54" s="55"/>
      <c r="P54" s="78" t="s">
        <v>838</v>
      </c>
      <c r="Q54" s="79"/>
      <c r="R54" s="76">
        <f>COUNTIF(R12:R52,"ไม่ผ่าน")</f>
        <v>41</v>
      </c>
    </row>
    <row r="55" spans="1:18" s="2" customFormat="1" ht="19.5" customHeight="1" x14ac:dyDescent="0.4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1"/>
      <c r="N55" s="56"/>
      <c r="O55" s="57"/>
      <c r="P55" s="74"/>
      <c r="Q55" s="74"/>
      <c r="R55" s="75"/>
    </row>
    <row r="56" spans="1:18" s="2" customFormat="1" ht="19.5" customHeight="1" x14ac:dyDescent="0.45">
      <c r="A56" s="11"/>
      <c r="B56" s="10" t="s">
        <v>22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s="2" customFormat="1" ht="26.25" customHeight="1" x14ac:dyDescent="0.45">
      <c r="A57" s="10"/>
      <c r="B57" s="72" t="s">
        <v>25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</row>
    <row r="58" spans="1:18" s="2" customFormat="1" ht="16.5" customHeight="1" x14ac:dyDescent="0.45">
      <c r="A58" s="11"/>
      <c r="B58" s="73" t="s">
        <v>27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 spans="1:18" s="2" customFormat="1" ht="19.5" customHeight="1" x14ac:dyDescent="0.45">
      <c r="A59" s="11"/>
      <c r="B59" s="73" t="s">
        <v>28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</row>
    <row r="60" spans="1:18" s="2" customFormat="1" ht="21" x14ac:dyDescent="0.45">
      <c r="A60" s="11"/>
      <c r="B60" s="80" t="s">
        <v>839</v>
      </c>
      <c r="C60" s="81" t="s">
        <v>840</v>
      </c>
      <c r="D60" s="82" t="s">
        <v>841</v>
      </c>
      <c r="E60" s="82"/>
      <c r="F60" s="82"/>
      <c r="G60" s="82" t="s">
        <v>842</v>
      </c>
      <c r="H60" s="82"/>
      <c r="I60" s="82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21" x14ac:dyDescent="0.45">
      <c r="A61" s="11"/>
      <c r="B61" s="80"/>
      <c r="C61" s="83" t="s">
        <v>843</v>
      </c>
      <c r="D61" s="84" t="s">
        <v>844</v>
      </c>
      <c r="E61" s="84"/>
      <c r="F61" s="84"/>
      <c r="G61" s="84">
        <f>COUNTIF(N12:N52,"/")</f>
        <v>41</v>
      </c>
      <c r="H61" s="84"/>
      <c r="I61" s="84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2" customFormat="1" ht="21" x14ac:dyDescent="0.45">
      <c r="A62" s="11"/>
      <c r="B62" s="80"/>
      <c r="C62" s="83" t="s">
        <v>845</v>
      </c>
      <c r="D62" s="84" t="s">
        <v>846</v>
      </c>
      <c r="E62" s="84"/>
      <c r="F62" s="84"/>
      <c r="G62" s="84">
        <f>COUNTIF(O12:O52,"/")</f>
        <v>0</v>
      </c>
      <c r="H62" s="84"/>
      <c r="I62" s="84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2" customFormat="1" ht="21" x14ac:dyDescent="0.45">
      <c r="A63" s="11"/>
      <c r="B63" s="80"/>
      <c r="C63" s="83" t="s">
        <v>847</v>
      </c>
      <c r="D63" s="84" t="s">
        <v>848</v>
      </c>
      <c r="E63" s="84"/>
      <c r="F63" s="84"/>
      <c r="G63" s="84">
        <f>COUNTIF(P12:P52,"/")</f>
        <v>0</v>
      </c>
      <c r="H63" s="84"/>
      <c r="I63" s="84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2" customFormat="1" ht="21" x14ac:dyDescent="0.45">
      <c r="A64" s="11"/>
      <c r="B64" s="80"/>
      <c r="C64" s="83" t="s">
        <v>849</v>
      </c>
      <c r="D64" s="84" t="s">
        <v>850</v>
      </c>
      <c r="E64" s="84"/>
      <c r="F64" s="84"/>
      <c r="G64" s="84">
        <f>COUNTIF(Q12:Q52,"/")</f>
        <v>0</v>
      </c>
      <c r="H64" s="84"/>
      <c r="I64" s="84"/>
      <c r="J64" s="10"/>
      <c r="K64" s="10"/>
      <c r="L64" s="10"/>
      <c r="M64" s="10"/>
      <c r="N64" s="10"/>
      <c r="O64" s="10"/>
      <c r="P64" s="10"/>
      <c r="Q64" s="10"/>
      <c r="R64" s="10"/>
    </row>
    <row r="65" spans="1:18" s="2" customFormat="1" ht="21" x14ac:dyDescent="0.4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s="2" customFormat="1" ht="18.75" x14ac:dyDescent="0.3"/>
    <row r="67" spans="1:18" s="2" customFormat="1" ht="18.75" x14ac:dyDescent="0.3">
      <c r="A67" s="3"/>
    </row>
    <row r="68" spans="1:18" s="2" customFormat="1" ht="18.75" x14ac:dyDescent="0.3"/>
    <row r="69" spans="1:18" s="2" customFormat="1" ht="18.75" x14ac:dyDescent="0.3">
      <c r="A69" s="3"/>
    </row>
    <row r="70" spans="1:18" s="2" customFormat="1" ht="18.75" x14ac:dyDescent="0.3">
      <c r="A70" s="3"/>
    </row>
    <row r="71" spans="1:18" s="2" customFormat="1" ht="18.75" x14ac:dyDescent="0.3">
      <c r="A71" s="3"/>
    </row>
    <row r="72" spans="1:18" s="2" customFormat="1" ht="18.75" x14ac:dyDescent="0.3">
      <c r="A72" s="3"/>
    </row>
    <row r="73" spans="1:18" s="2" customFormat="1" ht="18.75" x14ac:dyDescent="0.3">
      <c r="A73" s="3"/>
    </row>
    <row r="74" spans="1:18" s="2" customFormat="1" ht="18.75" x14ac:dyDescent="0.3">
      <c r="A74" s="3"/>
    </row>
    <row r="75" spans="1:18" s="2" customFormat="1" ht="18.75" x14ac:dyDescent="0.3"/>
    <row r="76" spans="1:18" s="2" customFormat="1" ht="18.75" x14ac:dyDescent="0.3"/>
    <row r="77" spans="1:18" s="2" customFormat="1" ht="18.75" x14ac:dyDescent="0.3"/>
    <row r="78" spans="1:18" s="2" customFormat="1" ht="18.75" x14ac:dyDescent="0.3">
      <c r="A78" s="3"/>
    </row>
    <row r="79" spans="1:18" s="2" customFormat="1" ht="18.75" x14ac:dyDescent="0.3">
      <c r="A79" s="3"/>
    </row>
    <row r="80" spans="1:18" s="2" customFormat="1" ht="18.75" x14ac:dyDescent="0.3">
      <c r="A80" s="3"/>
    </row>
    <row r="81" spans="1:1" s="2" customFormat="1" ht="18.75" x14ac:dyDescent="0.3">
      <c r="A81" s="3"/>
    </row>
    <row r="82" spans="1:1" s="4" customFormat="1" ht="18" x14ac:dyDescent="0.25"/>
    <row r="83" spans="1:1" s="4" customFormat="1" ht="18" x14ac:dyDescent="0.25"/>
    <row r="84" spans="1:1" s="4" customFormat="1" ht="18" x14ac:dyDescent="0.25"/>
    <row r="85" spans="1:1" s="4" customFormat="1" ht="18" x14ac:dyDescent="0.25"/>
  </sheetData>
  <mergeCells count="32">
    <mergeCell ref="B60:B64"/>
    <mergeCell ref="D60:F60"/>
    <mergeCell ref="G60:I60"/>
    <mergeCell ref="D61:F61"/>
    <mergeCell ref="G61:I61"/>
    <mergeCell ref="D62:F62"/>
    <mergeCell ref="G62:I62"/>
    <mergeCell ref="D63:F63"/>
    <mergeCell ref="G63:I63"/>
    <mergeCell ref="D64:F64"/>
    <mergeCell ref="G64:I64"/>
    <mergeCell ref="B57:R57"/>
    <mergeCell ref="B58:R58"/>
    <mergeCell ref="B59:R59"/>
    <mergeCell ref="A53:M53"/>
    <mergeCell ref="A54:M55"/>
    <mergeCell ref="N53:O55"/>
    <mergeCell ref="P55:R55"/>
    <mergeCell ref="P53:Q53"/>
    <mergeCell ref="P54:Q54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5"/>
  <sheetViews>
    <sheetView view="pageLayout" topLeftCell="A57" zoomScale="110" zoomScalePageLayoutView="110" workbookViewId="0">
      <selection activeCell="B60" sqref="B60:I64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0" t="s">
        <v>39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s="1" customFormat="1" ht="18" customHeight="1" x14ac:dyDescent="0.35">
      <c r="A7" s="60" t="s">
        <v>26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8" s="13" customFormat="1" ht="20.25" customHeight="1" x14ac:dyDescent="0.2">
      <c r="A8" s="12" t="s">
        <v>29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1" t="s">
        <v>0</v>
      </c>
      <c r="B9" s="62" t="s">
        <v>1</v>
      </c>
      <c r="C9" s="63"/>
      <c r="D9" s="68" t="s">
        <v>2</v>
      </c>
      <c r="E9" s="68"/>
      <c r="F9" s="68"/>
      <c r="G9" s="68"/>
      <c r="H9" s="68"/>
      <c r="I9" s="68"/>
      <c r="J9" s="68"/>
      <c r="K9" s="68"/>
      <c r="L9" s="68"/>
      <c r="M9" s="69" t="s">
        <v>3</v>
      </c>
      <c r="N9" s="68" t="s">
        <v>4</v>
      </c>
      <c r="O9" s="68"/>
      <c r="P9" s="68"/>
      <c r="Q9" s="68"/>
      <c r="R9" s="61" t="s">
        <v>5</v>
      </c>
    </row>
    <row r="10" spans="1:18" s="2" customFormat="1" ht="18.75" customHeight="1" x14ac:dyDescent="0.45">
      <c r="A10" s="61"/>
      <c r="B10" s="64"/>
      <c r="C10" s="65"/>
      <c r="D10" s="58" t="s">
        <v>6</v>
      </c>
      <c r="E10" s="59"/>
      <c r="F10" s="58" t="s">
        <v>7</v>
      </c>
      <c r="G10" s="70"/>
      <c r="H10" s="70"/>
      <c r="I10" s="70"/>
      <c r="J10" s="70"/>
      <c r="K10" s="70"/>
      <c r="L10" s="59"/>
      <c r="M10" s="69"/>
      <c r="N10" s="71" t="s">
        <v>8</v>
      </c>
      <c r="O10" s="68" t="s">
        <v>9</v>
      </c>
      <c r="P10" s="68"/>
      <c r="Q10" s="68"/>
      <c r="R10" s="61"/>
    </row>
    <row r="11" spans="1:18" s="2" customFormat="1" ht="126" customHeight="1" x14ac:dyDescent="0.3">
      <c r="A11" s="61"/>
      <c r="B11" s="66"/>
      <c r="C11" s="67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69"/>
      <c r="N11" s="71"/>
      <c r="O11" s="7" t="s">
        <v>19</v>
      </c>
      <c r="P11" s="7" t="s">
        <v>20</v>
      </c>
      <c r="Q11" s="7" t="s">
        <v>21</v>
      </c>
      <c r="R11" s="61"/>
    </row>
    <row r="12" spans="1:18" s="2" customFormat="1" ht="18" customHeight="1" x14ac:dyDescent="0.45">
      <c r="A12" s="8">
        <v>1</v>
      </c>
      <c r="B12" s="16" t="s">
        <v>627</v>
      </c>
      <c r="C12" s="17" t="s">
        <v>628</v>
      </c>
      <c r="D12" s="9"/>
      <c r="E12" s="9"/>
      <c r="F12" s="9"/>
      <c r="G12" s="9"/>
      <c r="H12" s="9"/>
      <c r="I12" s="9"/>
      <c r="J12" s="9"/>
      <c r="K12" s="9"/>
      <c r="L12" s="9"/>
      <c r="M12" s="76">
        <f>D12+E12+F12+G12+H12+I12+J12+K12+L12</f>
        <v>0</v>
      </c>
      <c r="N12" s="76" t="str">
        <f>IF(M12&lt;=19,"/","")</f>
        <v>/</v>
      </c>
      <c r="O12" s="76" t="str">
        <f>IF(AND(M12&gt;19,M12&lt;=26),"/","")</f>
        <v/>
      </c>
      <c r="P12" s="77" t="str">
        <f>IF(AND(M12&gt;26,M12&lt;=33),"/","")</f>
        <v/>
      </c>
      <c r="Q12" s="77" t="str">
        <f>IF(AND(M12&gt;33,M12&lt;=40),"/","")</f>
        <v/>
      </c>
      <c r="R12" s="76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14" t="s">
        <v>629</v>
      </c>
      <c r="C13" s="15" t="s">
        <v>552</v>
      </c>
      <c r="D13" s="9"/>
      <c r="E13" s="9"/>
      <c r="F13" s="9"/>
      <c r="G13" s="9"/>
      <c r="H13" s="9"/>
      <c r="I13" s="9"/>
      <c r="J13" s="9"/>
      <c r="K13" s="9"/>
      <c r="L13" s="9"/>
      <c r="M13" s="76">
        <f t="shared" ref="M13:M52" si="0">D13+E13+F13+G13+H13+I13+J13+K13+L13</f>
        <v>0</v>
      </c>
      <c r="N13" s="76" t="str">
        <f t="shared" ref="N13:N52" si="1">IF(M13&lt;=19,"/","")</f>
        <v>/</v>
      </c>
      <c r="O13" s="76" t="str">
        <f t="shared" ref="O13:O52" si="2">IF(AND(M13&gt;19,M13&lt;=26),"/","")</f>
        <v/>
      </c>
      <c r="P13" s="77" t="str">
        <f t="shared" ref="P13:P52" si="3">IF(AND(M13&gt;26,M13&lt;=33),"/","")</f>
        <v/>
      </c>
      <c r="Q13" s="77" t="str">
        <f t="shared" ref="Q13:Q52" si="4">IF(AND(M13&gt;33,M13&lt;=40),"/","")</f>
        <v/>
      </c>
      <c r="R13" s="76" t="str">
        <f t="shared" ref="R13:R52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16" t="s">
        <v>630</v>
      </c>
      <c r="C14" s="17" t="s">
        <v>631</v>
      </c>
      <c r="D14" s="9"/>
      <c r="E14" s="9"/>
      <c r="F14" s="9"/>
      <c r="G14" s="9"/>
      <c r="H14" s="9"/>
      <c r="I14" s="9"/>
      <c r="J14" s="9"/>
      <c r="K14" s="9"/>
      <c r="L14" s="9"/>
      <c r="M14" s="76">
        <f t="shared" si="0"/>
        <v>0</v>
      </c>
      <c r="N14" s="76" t="str">
        <f t="shared" si="1"/>
        <v>/</v>
      </c>
      <c r="O14" s="76" t="str">
        <f t="shared" si="2"/>
        <v/>
      </c>
      <c r="P14" s="77" t="str">
        <f t="shared" si="3"/>
        <v/>
      </c>
      <c r="Q14" s="77" t="str">
        <f t="shared" si="4"/>
        <v/>
      </c>
      <c r="R14" s="76" t="str">
        <f t="shared" si="5"/>
        <v>ไม่ผ่าน</v>
      </c>
    </row>
    <row r="15" spans="1:18" s="2" customFormat="1" ht="18" customHeight="1" x14ac:dyDescent="0.45">
      <c r="A15" s="8">
        <v>4</v>
      </c>
      <c r="B15" s="16" t="s">
        <v>632</v>
      </c>
      <c r="C15" s="17" t="s">
        <v>633</v>
      </c>
      <c r="D15" s="9"/>
      <c r="E15" s="9"/>
      <c r="F15" s="9"/>
      <c r="G15" s="9"/>
      <c r="H15" s="9"/>
      <c r="I15" s="9"/>
      <c r="J15" s="9"/>
      <c r="K15" s="9"/>
      <c r="L15" s="9"/>
      <c r="M15" s="76">
        <f t="shared" si="0"/>
        <v>0</v>
      </c>
      <c r="N15" s="76" t="str">
        <f t="shared" si="1"/>
        <v>/</v>
      </c>
      <c r="O15" s="76" t="str">
        <f t="shared" si="2"/>
        <v/>
      </c>
      <c r="P15" s="77" t="str">
        <f t="shared" si="3"/>
        <v/>
      </c>
      <c r="Q15" s="77" t="str">
        <f t="shared" si="4"/>
        <v/>
      </c>
      <c r="R15" s="76" t="str">
        <f t="shared" si="5"/>
        <v>ไม่ผ่าน</v>
      </c>
    </row>
    <row r="16" spans="1:18" s="2" customFormat="1" ht="18" customHeight="1" x14ac:dyDescent="0.45">
      <c r="A16" s="8">
        <v>5</v>
      </c>
      <c r="B16" s="23" t="s">
        <v>634</v>
      </c>
      <c r="C16" s="27" t="s">
        <v>635</v>
      </c>
      <c r="D16" s="9"/>
      <c r="E16" s="9"/>
      <c r="F16" s="9"/>
      <c r="G16" s="9"/>
      <c r="H16" s="9"/>
      <c r="I16" s="9"/>
      <c r="J16" s="9"/>
      <c r="K16" s="9"/>
      <c r="L16" s="9"/>
      <c r="M16" s="76">
        <f t="shared" si="0"/>
        <v>0</v>
      </c>
      <c r="N16" s="76" t="str">
        <f t="shared" si="1"/>
        <v>/</v>
      </c>
      <c r="O16" s="76" t="str">
        <f t="shared" si="2"/>
        <v/>
      </c>
      <c r="P16" s="77" t="str">
        <f t="shared" si="3"/>
        <v/>
      </c>
      <c r="Q16" s="77" t="str">
        <f t="shared" si="4"/>
        <v/>
      </c>
      <c r="R16" s="76" t="str">
        <f t="shared" si="5"/>
        <v>ไม่ผ่าน</v>
      </c>
    </row>
    <row r="17" spans="1:18" s="2" customFormat="1" ht="18" customHeight="1" x14ac:dyDescent="0.45">
      <c r="A17" s="8">
        <v>6</v>
      </c>
      <c r="B17" s="16" t="s">
        <v>636</v>
      </c>
      <c r="C17" s="17" t="s">
        <v>637</v>
      </c>
      <c r="D17" s="9"/>
      <c r="E17" s="9"/>
      <c r="F17" s="9"/>
      <c r="G17" s="9"/>
      <c r="H17" s="9"/>
      <c r="I17" s="9"/>
      <c r="J17" s="9"/>
      <c r="K17" s="9"/>
      <c r="L17" s="9"/>
      <c r="M17" s="76">
        <f t="shared" si="0"/>
        <v>0</v>
      </c>
      <c r="N17" s="76" t="str">
        <f t="shared" si="1"/>
        <v>/</v>
      </c>
      <c r="O17" s="76" t="str">
        <f t="shared" si="2"/>
        <v/>
      </c>
      <c r="P17" s="77" t="str">
        <f t="shared" si="3"/>
        <v/>
      </c>
      <c r="Q17" s="77" t="str">
        <f t="shared" si="4"/>
        <v/>
      </c>
      <c r="R17" s="76" t="str">
        <f t="shared" si="5"/>
        <v>ไม่ผ่าน</v>
      </c>
    </row>
    <row r="18" spans="1:18" s="2" customFormat="1" ht="18" customHeight="1" x14ac:dyDescent="0.45">
      <c r="A18" s="8">
        <v>7</v>
      </c>
      <c r="B18" s="16" t="s">
        <v>638</v>
      </c>
      <c r="C18" s="17" t="s">
        <v>639</v>
      </c>
      <c r="D18" s="9"/>
      <c r="E18" s="9"/>
      <c r="F18" s="9"/>
      <c r="G18" s="9"/>
      <c r="H18" s="9"/>
      <c r="I18" s="9"/>
      <c r="J18" s="9"/>
      <c r="K18" s="9"/>
      <c r="L18" s="9"/>
      <c r="M18" s="76">
        <f t="shared" si="0"/>
        <v>0</v>
      </c>
      <c r="N18" s="76" t="str">
        <f t="shared" si="1"/>
        <v>/</v>
      </c>
      <c r="O18" s="76" t="str">
        <f t="shared" si="2"/>
        <v/>
      </c>
      <c r="P18" s="77" t="str">
        <f t="shared" si="3"/>
        <v/>
      </c>
      <c r="Q18" s="77" t="str">
        <f t="shared" si="4"/>
        <v/>
      </c>
      <c r="R18" s="76" t="str">
        <f t="shared" si="5"/>
        <v>ไม่ผ่าน</v>
      </c>
    </row>
    <row r="19" spans="1:18" s="2" customFormat="1" ht="18" customHeight="1" x14ac:dyDescent="0.45">
      <c r="A19" s="8">
        <v>8</v>
      </c>
      <c r="B19" s="16" t="s">
        <v>640</v>
      </c>
      <c r="C19" s="17" t="s">
        <v>641</v>
      </c>
      <c r="D19" s="9"/>
      <c r="E19" s="9"/>
      <c r="F19" s="9"/>
      <c r="G19" s="9"/>
      <c r="H19" s="9"/>
      <c r="I19" s="9"/>
      <c r="J19" s="9"/>
      <c r="K19" s="9"/>
      <c r="L19" s="9"/>
      <c r="M19" s="76">
        <f t="shared" si="0"/>
        <v>0</v>
      </c>
      <c r="N19" s="76" t="str">
        <f t="shared" si="1"/>
        <v>/</v>
      </c>
      <c r="O19" s="76" t="str">
        <f t="shared" si="2"/>
        <v/>
      </c>
      <c r="P19" s="77" t="str">
        <f t="shared" si="3"/>
        <v/>
      </c>
      <c r="Q19" s="77" t="str">
        <f t="shared" si="4"/>
        <v/>
      </c>
      <c r="R19" s="76" t="str">
        <f t="shared" si="5"/>
        <v>ไม่ผ่าน</v>
      </c>
    </row>
    <row r="20" spans="1:18" s="2" customFormat="1" ht="18" customHeight="1" x14ac:dyDescent="0.45">
      <c r="A20" s="8">
        <v>9</v>
      </c>
      <c r="B20" s="16" t="s">
        <v>642</v>
      </c>
      <c r="C20" s="17" t="s">
        <v>643</v>
      </c>
      <c r="D20" s="9"/>
      <c r="E20" s="9"/>
      <c r="F20" s="9"/>
      <c r="G20" s="9"/>
      <c r="H20" s="9"/>
      <c r="I20" s="9"/>
      <c r="J20" s="9"/>
      <c r="K20" s="9"/>
      <c r="L20" s="9"/>
      <c r="M20" s="76">
        <f t="shared" si="0"/>
        <v>0</v>
      </c>
      <c r="N20" s="76" t="str">
        <f t="shared" si="1"/>
        <v>/</v>
      </c>
      <c r="O20" s="76" t="str">
        <f t="shared" si="2"/>
        <v/>
      </c>
      <c r="P20" s="77" t="str">
        <f t="shared" si="3"/>
        <v/>
      </c>
      <c r="Q20" s="77" t="str">
        <f t="shared" si="4"/>
        <v/>
      </c>
      <c r="R20" s="76" t="str">
        <f t="shared" si="5"/>
        <v>ไม่ผ่าน</v>
      </c>
    </row>
    <row r="21" spans="1:18" s="2" customFormat="1" ht="18" customHeight="1" x14ac:dyDescent="0.45">
      <c r="A21" s="8">
        <v>10</v>
      </c>
      <c r="B21" s="23" t="s">
        <v>644</v>
      </c>
      <c r="C21" s="27" t="s">
        <v>373</v>
      </c>
      <c r="D21" s="9"/>
      <c r="E21" s="9"/>
      <c r="F21" s="9"/>
      <c r="G21" s="9"/>
      <c r="H21" s="9"/>
      <c r="I21" s="9"/>
      <c r="J21" s="9"/>
      <c r="K21" s="9"/>
      <c r="L21" s="9"/>
      <c r="M21" s="76">
        <f t="shared" si="0"/>
        <v>0</v>
      </c>
      <c r="N21" s="76" t="str">
        <f t="shared" si="1"/>
        <v>/</v>
      </c>
      <c r="O21" s="76" t="str">
        <f t="shared" si="2"/>
        <v/>
      </c>
      <c r="P21" s="77" t="str">
        <f t="shared" si="3"/>
        <v/>
      </c>
      <c r="Q21" s="77" t="str">
        <f t="shared" si="4"/>
        <v/>
      </c>
      <c r="R21" s="76" t="str">
        <f t="shared" si="5"/>
        <v>ไม่ผ่าน</v>
      </c>
    </row>
    <row r="22" spans="1:18" s="2" customFormat="1" ht="18" customHeight="1" x14ac:dyDescent="0.45">
      <c r="A22" s="8">
        <v>11</v>
      </c>
      <c r="B22" s="16" t="s">
        <v>645</v>
      </c>
      <c r="C22" s="17" t="s">
        <v>646</v>
      </c>
      <c r="D22" s="9"/>
      <c r="E22" s="9"/>
      <c r="F22" s="9"/>
      <c r="G22" s="9"/>
      <c r="H22" s="9"/>
      <c r="I22" s="9"/>
      <c r="J22" s="9"/>
      <c r="K22" s="9"/>
      <c r="L22" s="9"/>
      <c r="M22" s="76">
        <f t="shared" si="0"/>
        <v>0</v>
      </c>
      <c r="N22" s="76" t="str">
        <f t="shared" si="1"/>
        <v>/</v>
      </c>
      <c r="O22" s="76" t="str">
        <f t="shared" si="2"/>
        <v/>
      </c>
      <c r="P22" s="77" t="str">
        <f t="shared" si="3"/>
        <v/>
      </c>
      <c r="Q22" s="77" t="str">
        <f t="shared" si="4"/>
        <v/>
      </c>
      <c r="R22" s="76" t="str">
        <f t="shared" si="5"/>
        <v>ไม่ผ่าน</v>
      </c>
    </row>
    <row r="23" spans="1:18" s="2" customFormat="1" ht="18" customHeight="1" x14ac:dyDescent="0.45">
      <c r="A23" s="8">
        <v>12</v>
      </c>
      <c r="B23" s="16" t="s">
        <v>647</v>
      </c>
      <c r="C23" s="17" t="s">
        <v>648</v>
      </c>
      <c r="D23" s="9"/>
      <c r="E23" s="9"/>
      <c r="F23" s="9"/>
      <c r="G23" s="9"/>
      <c r="H23" s="9"/>
      <c r="I23" s="9"/>
      <c r="J23" s="9"/>
      <c r="K23" s="9"/>
      <c r="L23" s="9"/>
      <c r="M23" s="76">
        <f t="shared" si="0"/>
        <v>0</v>
      </c>
      <c r="N23" s="76" t="str">
        <f t="shared" si="1"/>
        <v>/</v>
      </c>
      <c r="O23" s="76" t="str">
        <f t="shared" si="2"/>
        <v/>
      </c>
      <c r="P23" s="77" t="str">
        <f t="shared" si="3"/>
        <v/>
      </c>
      <c r="Q23" s="77" t="str">
        <f t="shared" si="4"/>
        <v/>
      </c>
      <c r="R23" s="76" t="str">
        <f t="shared" si="5"/>
        <v>ไม่ผ่าน</v>
      </c>
    </row>
    <row r="24" spans="1:18" s="2" customFormat="1" ht="18" customHeight="1" x14ac:dyDescent="0.45">
      <c r="A24" s="8">
        <v>13</v>
      </c>
      <c r="B24" s="16" t="s">
        <v>649</v>
      </c>
      <c r="C24" s="17" t="s">
        <v>648</v>
      </c>
      <c r="D24" s="9"/>
      <c r="E24" s="9"/>
      <c r="F24" s="9"/>
      <c r="G24" s="9"/>
      <c r="H24" s="9"/>
      <c r="I24" s="9"/>
      <c r="J24" s="9"/>
      <c r="K24" s="9"/>
      <c r="L24" s="9"/>
      <c r="M24" s="76">
        <f t="shared" si="0"/>
        <v>0</v>
      </c>
      <c r="N24" s="76" t="str">
        <f t="shared" si="1"/>
        <v>/</v>
      </c>
      <c r="O24" s="76" t="str">
        <f t="shared" si="2"/>
        <v/>
      </c>
      <c r="P24" s="77" t="str">
        <f t="shared" si="3"/>
        <v/>
      </c>
      <c r="Q24" s="77" t="str">
        <f t="shared" si="4"/>
        <v/>
      </c>
      <c r="R24" s="76" t="str">
        <f t="shared" si="5"/>
        <v>ไม่ผ่าน</v>
      </c>
    </row>
    <row r="25" spans="1:18" s="2" customFormat="1" ht="18" customHeight="1" x14ac:dyDescent="0.45">
      <c r="A25" s="8">
        <v>14</v>
      </c>
      <c r="B25" s="16" t="s">
        <v>650</v>
      </c>
      <c r="C25" s="17" t="s">
        <v>592</v>
      </c>
      <c r="D25" s="9"/>
      <c r="E25" s="9"/>
      <c r="F25" s="9"/>
      <c r="G25" s="9"/>
      <c r="H25" s="9"/>
      <c r="I25" s="9"/>
      <c r="J25" s="9"/>
      <c r="K25" s="9"/>
      <c r="L25" s="9"/>
      <c r="M25" s="76">
        <f t="shared" si="0"/>
        <v>0</v>
      </c>
      <c r="N25" s="76" t="str">
        <f t="shared" si="1"/>
        <v>/</v>
      </c>
      <c r="O25" s="76" t="str">
        <f t="shared" si="2"/>
        <v/>
      </c>
      <c r="P25" s="77" t="str">
        <f t="shared" si="3"/>
        <v/>
      </c>
      <c r="Q25" s="77" t="str">
        <f t="shared" si="4"/>
        <v/>
      </c>
      <c r="R25" s="76" t="str">
        <f t="shared" si="5"/>
        <v>ไม่ผ่าน</v>
      </c>
    </row>
    <row r="26" spans="1:18" s="2" customFormat="1" ht="18" customHeight="1" x14ac:dyDescent="0.45">
      <c r="A26" s="8">
        <v>15</v>
      </c>
      <c r="B26" s="16" t="s">
        <v>651</v>
      </c>
      <c r="C26" s="17" t="s">
        <v>652</v>
      </c>
      <c r="D26" s="9"/>
      <c r="E26" s="9"/>
      <c r="F26" s="9"/>
      <c r="G26" s="9"/>
      <c r="H26" s="9"/>
      <c r="I26" s="9"/>
      <c r="J26" s="9"/>
      <c r="K26" s="9"/>
      <c r="L26" s="9"/>
      <c r="M26" s="76">
        <f t="shared" si="0"/>
        <v>0</v>
      </c>
      <c r="N26" s="76" t="str">
        <f t="shared" si="1"/>
        <v>/</v>
      </c>
      <c r="O26" s="76" t="str">
        <f t="shared" si="2"/>
        <v/>
      </c>
      <c r="P26" s="77" t="str">
        <f t="shared" si="3"/>
        <v/>
      </c>
      <c r="Q26" s="77" t="str">
        <f t="shared" si="4"/>
        <v/>
      </c>
      <c r="R26" s="76" t="str">
        <f t="shared" si="5"/>
        <v>ไม่ผ่าน</v>
      </c>
    </row>
    <row r="27" spans="1:18" s="2" customFormat="1" ht="18" customHeight="1" x14ac:dyDescent="0.45">
      <c r="A27" s="8">
        <v>16</v>
      </c>
      <c r="B27" s="16" t="s">
        <v>653</v>
      </c>
      <c r="C27" s="17" t="s">
        <v>654</v>
      </c>
      <c r="D27" s="9"/>
      <c r="E27" s="9"/>
      <c r="F27" s="9"/>
      <c r="G27" s="9"/>
      <c r="H27" s="9"/>
      <c r="I27" s="9"/>
      <c r="J27" s="9"/>
      <c r="K27" s="9"/>
      <c r="L27" s="9"/>
      <c r="M27" s="76">
        <f t="shared" si="0"/>
        <v>0</v>
      </c>
      <c r="N27" s="76" t="str">
        <f t="shared" si="1"/>
        <v>/</v>
      </c>
      <c r="O27" s="76" t="str">
        <f t="shared" si="2"/>
        <v/>
      </c>
      <c r="P27" s="77" t="str">
        <f t="shared" si="3"/>
        <v/>
      </c>
      <c r="Q27" s="77" t="str">
        <f t="shared" si="4"/>
        <v/>
      </c>
      <c r="R27" s="76" t="str">
        <f t="shared" si="5"/>
        <v>ไม่ผ่าน</v>
      </c>
    </row>
    <row r="28" spans="1:18" s="2" customFormat="1" ht="18" customHeight="1" x14ac:dyDescent="0.45">
      <c r="A28" s="8">
        <v>17</v>
      </c>
      <c r="B28" s="16" t="s">
        <v>655</v>
      </c>
      <c r="C28" s="17" t="s">
        <v>656</v>
      </c>
      <c r="D28" s="9"/>
      <c r="E28" s="9"/>
      <c r="F28" s="9"/>
      <c r="G28" s="9"/>
      <c r="H28" s="9"/>
      <c r="I28" s="9"/>
      <c r="J28" s="9"/>
      <c r="K28" s="9"/>
      <c r="L28" s="9"/>
      <c r="M28" s="76">
        <f t="shared" si="0"/>
        <v>0</v>
      </c>
      <c r="N28" s="76" t="str">
        <f t="shared" si="1"/>
        <v>/</v>
      </c>
      <c r="O28" s="76" t="str">
        <f t="shared" si="2"/>
        <v/>
      </c>
      <c r="P28" s="77" t="str">
        <f t="shared" si="3"/>
        <v/>
      </c>
      <c r="Q28" s="77" t="str">
        <f t="shared" si="4"/>
        <v/>
      </c>
      <c r="R28" s="76" t="str">
        <f t="shared" si="5"/>
        <v>ไม่ผ่าน</v>
      </c>
    </row>
    <row r="29" spans="1:18" s="2" customFormat="1" ht="18" customHeight="1" x14ac:dyDescent="0.45">
      <c r="A29" s="8">
        <v>18</v>
      </c>
      <c r="B29" s="16" t="s">
        <v>657</v>
      </c>
      <c r="C29" s="17" t="s">
        <v>658</v>
      </c>
      <c r="D29" s="9"/>
      <c r="E29" s="9"/>
      <c r="F29" s="9"/>
      <c r="G29" s="9"/>
      <c r="H29" s="9"/>
      <c r="I29" s="9"/>
      <c r="J29" s="9"/>
      <c r="K29" s="9"/>
      <c r="L29" s="9"/>
      <c r="M29" s="76">
        <f t="shared" si="0"/>
        <v>0</v>
      </c>
      <c r="N29" s="76" t="str">
        <f t="shared" si="1"/>
        <v>/</v>
      </c>
      <c r="O29" s="76" t="str">
        <f t="shared" si="2"/>
        <v/>
      </c>
      <c r="P29" s="77" t="str">
        <f t="shared" si="3"/>
        <v/>
      </c>
      <c r="Q29" s="77" t="str">
        <f t="shared" si="4"/>
        <v/>
      </c>
      <c r="R29" s="76" t="str">
        <f t="shared" si="5"/>
        <v>ไม่ผ่าน</v>
      </c>
    </row>
    <row r="30" spans="1:18" s="2" customFormat="1" ht="18" customHeight="1" x14ac:dyDescent="0.45">
      <c r="A30" s="8">
        <v>19</v>
      </c>
      <c r="B30" s="23" t="s">
        <v>659</v>
      </c>
      <c r="C30" s="27" t="s">
        <v>660</v>
      </c>
      <c r="D30" s="9"/>
      <c r="E30" s="9"/>
      <c r="F30" s="9"/>
      <c r="G30" s="9"/>
      <c r="H30" s="9"/>
      <c r="I30" s="9"/>
      <c r="J30" s="9"/>
      <c r="K30" s="9"/>
      <c r="L30" s="9"/>
      <c r="M30" s="76">
        <f t="shared" si="0"/>
        <v>0</v>
      </c>
      <c r="N30" s="76" t="str">
        <f t="shared" si="1"/>
        <v>/</v>
      </c>
      <c r="O30" s="76" t="str">
        <f t="shared" si="2"/>
        <v/>
      </c>
      <c r="P30" s="77" t="str">
        <f t="shared" si="3"/>
        <v/>
      </c>
      <c r="Q30" s="77" t="str">
        <f t="shared" si="4"/>
        <v/>
      </c>
      <c r="R30" s="76" t="str">
        <f t="shared" si="5"/>
        <v>ไม่ผ่าน</v>
      </c>
    </row>
    <row r="31" spans="1:18" s="2" customFormat="1" ht="18" customHeight="1" x14ac:dyDescent="0.45">
      <c r="A31" s="8">
        <v>20</v>
      </c>
      <c r="B31" s="16" t="s">
        <v>661</v>
      </c>
      <c r="C31" s="17" t="s">
        <v>662</v>
      </c>
      <c r="D31" s="9"/>
      <c r="E31" s="9"/>
      <c r="F31" s="9"/>
      <c r="G31" s="9"/>
      <c r="H31" s="9"/>
      <c r="I31" s="9"/>
      <c r="J31" s="9"/>
      <c r="K31" s="9"/>
      <c r="L31" s="9"/>
      <c r="M31" s="76">
        <f t="shared" si="0"/>
        <v>0</v>
      </c>
      <c r="N31" s="76" t="str">
        <f t="shared" si="1"/>
        <v>/</v>
      </c>
      <c r="O31" s="76" t="str">
        <f t="shared" si="2"/>
        <v/>
      </c>
      <c r="P31" s="77" t="str">
        <f t="shared" si="3"/>
        <v/>
      </c>
      <c r="Q31" s="77" t="str">
        <f t="shared" si="4"/>
        <v/>
      </c>
      <c r="R31" s="76" t="str">
        <f t="shared" si="5"/>
        <v>ไม่ผ่าน</v>
      </c>
    </row>
    <row r="32" spans="1:18" s="2" customFormat="1" ht="18" customHeight="1" x14ac:dyDescent="0.45">
      <c r="A32" s="8">
        <v>21</v>
      </c>
      <c r="B32" s="21" t="s">
        <v>663</v>
      </c>
      <c r="C32" s="22" t="s">
        <v>664</v>
      </c>
      <c r="D32" s="9"/>
      <c r="E32" s="9"/>
      <c r="F32" s="9"/>
      <c r="G32" s="9"/>
      <c r="H32" s="9"/>
      <c r="I32" s="9"/>
      <c r="J32" s="9"/>
      <c r="K32" s="9"/>
      <c r="L32" s="9"/>
      <c r="M32" s="76">
        <f t="shared" si="0"/>
        <v>0</v>
      </c>
      <c r="N32" s="76" t="str">
        <f t="shared" si="1"/>
        <v>/</v>
      </c>
      <c r="O32" s="76" t="str">
        <f t="shared" si="2"/>
        <v/>
      </c>
      <c r="P32" s="77" t="str">
        <f t="shared" si="3"/>
        <v/>
      </c>
      <c r="Q32" s="77" t="str">
        <f t="shared" si="4"/>
        <v/>
      </c>
      <c r="R32" s="76" t="str">
        <f t="shared" si="5"/>
        <v>ไม่ผ่าน</v>
      </c>
    </row>
    <row r="33" spans="1:18" s="2" customFormat="1" ht="18" customHeight="1" x14ac:dyDescent="0.45">
      <c r="A33" s="8">
        <v>22</v>
      </c>
      <c r="B33" s="16" t="s">
        <v>665</v>
      </c>
      <c r="C33" s="17" t="s">
        <v>666</v>
      </c>
      <c r="D33" s="9"/>
      <c r="E33" s="9"/>
      <c r="F33" s="9"/>
      <c r="G33" s="9"/>
      <c r="H33" s="9"/>
      <c r="I33" s="9"/>
      <c r="J33" s="9"/>
      <c r="K33" s="9"/>
      <c r="L33" s="9"/>
      <c r="M33" s="76">
        <f t="shared" si="0"/>
        <v>0</v>
      </c>
      <c r="N33" s="76" t="str">
        <f t="shared" si="1"/>
        <v>/</v>
      </c>
      <c r="O33" s="76" t="str">
        <f t="shared" si="2"/>
        <v/>
      </c>
      <c r="P33" s="77" t="str">
        <f t="shared" si="3"/>
        <v/>
      </c>
      <c r="Q33" s="77" t="str">
        <f t="shared" si="4"/>
        <v/>
      </c>
      <c r="R33" s="76" t="str">
        <f t="shared" si="5"/>
        <v>ไม่ผ่าน</v>
      </c>
    </row>
    <row r="34" spans="1:18" s="2" customFormat="1" ht="18" customHeight="1" x14ac:dyDescent="0.45">
      <c r="A34" s="8">
        <v>23</v>
      </c>
      <c r="B34" s="16" t="s">
        <v>667</v>
      </c>
      <c r="C34" s="17" t="s">
        <v>567</v>
      </c>
      <c r="D34" s="9"/>
      <c r="E34" s="9"/>
      <c r="F34" s="9"/>
      <c r="G34" s="9"/>
      <c r="H34" s="9"/>
      <c r="I34" s="9"/>
      <c r="J34" s="9"/>
      <c r="K34" s="9"/>
      <c r="L34" s="9"/>
      <c r="M34" s="76">
        <f t="shared" si="0"/>
        <v>0</v>
      </c>
      <c r="N34" s="76" t="str">
        <f t="shared" si="1"/>
        <v>/</v>
      </c>
      <c r="O34" s="76" t="str">
        <f t="shared" si="2"/>
        <v/>
      </c>
      <c r="P34" s="77" t="str">
        <f t="shared" si="3"/>
        <v/>
      </c>
      <c r="Q34" s="77" t="str">
        <f t="shared" si="4"/>
        <v/>
      </c>
      <c r="R34" s="76" t="str">
        <f t="shared" si="5"/>
        <v>ไม่ผ่าน</v>
      </c>
    </row>
    <row r="35" spans="1:18" s="2" customFormat="1" ht="18" customHeight="1" x14ac:dyDescent="0.45">
      <c r="A35" s="8">
        <v>24</v>
      </c>
      <c r="B35" s="16" t="s">
        <v>668</v>
      </c>
      <c r="C35" s="34" t="s">
        <v>669</v>
      </c>
      <c r="D35" s="9"/>
      <c r="E35" s="9"/>
      <c r="F35" s="9"/>
      <c r="G35" s="9"/>
      <c r="H35" s="9"/>
      <c r="I35" s="9"/>
      <c r="J35" s="9"/>
      <c r="K35" s="9"/>
      <c r="L35" s="9"/>
      <c r="M35" s="76">
        <f t="shared" si="0"/>
        <v>0</v>
      </c>
      <c r="N35" s="76" t="str">
        <f t="shared" si="1"/>
        <v>/</v>
      </c>
      <c r="O35" s="76" t="str">
        <f t="shared" si="2"/>
        <v/>
      </c>
      <c r="P35" s="77" t="str">
        <f t="shared" si="3"/>
        <v/>
      </c>
      <c r="Q35" s="77" t="str">
        <f t="shared" si="4"/>
        <v/>
      </c>
      <c r="R35" s="76" t="str">
        <f t="shared" si="5"/>
        <v>ไม่ผ่าน</v>
      </c>
    </row>
    <row r="36" spans="1:18" s="2" customFormat="1" ht="18" customHeight="1" x14ac:dyDescent="0.45">
      <c r="A36" s="8">
        <v>25</v>
      </c>
      <c r="B36" s="16" t="s">
        <v>670</v>
      </c>
      <c r="C36" s="18" t="s">
        <v>671</v>
      </c>
      <c r="D36" s="9"/>
      <c r="E36" s="9"/>
      <c r="F36" s="9"/>
      <c r="G36" s="9"/>
      <c r="H36" s="9"/>
      <c r="I36" s="9"/>
      <c r="J36" s="9"/>
      <c r="K36" s="9"/>
      <c r="L36" s="9"/>
      <c r="M36" s="76">
        <f t="shared" si="0"/>
        <v>0</v>
      </c>
      <c r="N36" s="76" t="str">
        <f t="shared" si="1"/>
        <v>/</v>
      </c>
      <c r="O36" s="76" t="str">
        <f t="shared" si="2"/>
        <v/>
      </c>
      <c r="P36" s="77" t="str">
        <f t="shared" si="3"/>
        <v/>
      </c>
      <c r="Q36" s="77" t="str">
        <f t="shared" si="4"/>
        <v/>
      </c>
      <c r="R36" s="76" t="str">
        <f t="shared" si="5"/>
        <v>ไม่ผ่าน</v>
      </c>
    </row>
    <row r="37" spans="1:18" s="2" customFormat="1" ht="18" customHeight="1" x14ac:dyDescent="0.45">
      <c r="A37" s="8">
        <v>26</v>
      </c>
      <c r="B37" s="16" t="s">
        <v>672</v>
      </c>
      <c r="C37" s="18" t="s">
        <v>673</v>
      </c>
      <c r="D37" s="9"/>
      <c r="E37" s="9"/>
      <c r="F37" s="9"/>
      <c r="G37" s="9"/>
      <c r="H37" s="9"/>
      <c r="I37" s="9"/>
      <c r="J37" s="9"/>
      <c r="K37" s="9"/>
      <c r="L37" s="9"/>
      <c r="M37" s="76">
        <f t="shared" si="0"/>
        <v>0</v>
      </c>
      <c r="N37" s="76" t="str">
        <f t="shared" si="1"/>
        <v>/</v>
      </c>
      <c r="O37" s="76" t="str">
        <f t="shared" si="2"/>
        <v/>
      </c>
      <c r="P37" s="77" t="str">
        <f t="shared" si="3"/>
        <v/>
      </c>
      <c r="Q37" s="77" t="str">
        <f t="shared" si="4"/>
        <v/>
      </c>
      <c r="R37" s="76" t="str">
        <f t="shared" si="5"/>
        <v>ไม่ผ่าน</v>
      </c>
    </row>
    <row r="38" spans="1:18" s="2" customFormat="1" ht="18" customHeight="1" x14ac:dyDescent="0.45">
      <c r="A38" s="8">
        <v>27</v>
      </c>
      <c r="B38" s="16" t="s">
        <v>674</v>
      </c>
      <c r="C38" s="18" t="s">
        <v>675</v>
      </c>
      <c r="D38" s="9"/>
      <c r="E38" s="9"/>
      <c r="F38" s="9"/>
      <c r="G38" s="9"/>
      <c r="H38" s="9"/>
      <c r="I38" s="9"/>
      <c r="J38" s="9"/>
      <c r="K38" s="9"/>
      <c r="L38" s="9"/>
      <c r="M38" s="76">
        <f t="shared" si="0"/>
        <v>0</v>
      </c>
      <c r="N38" s="76" t="str">
        <f t="shared" si="1"/>
        <v>/</v>
      </c>
      <c r="O38" s="76" t="str">
        <f t="shared" si="2"/>
        <v/>
      </c>
      <c r="P38" s="77" t="str">
        <f t="shared" si="3"/>
        <v/>
      </c>
      <c r="Q38" s="77" t="str">
        <f t="shared" si="4"/>
        <v/>
      </c>
      <c r="R38" s="76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16" t="s">
        <v>676</v>
      </c>
      <c r="C39" s="18" t="s">
        <v>677</v>
      </c>
      <c r="D39" s="9"/>
      <c r="E39" s="9"/>
      <c r="F39" s="9"/>
      <c r="G39" s="9"/>
      <c r="H39" s="9"/>
      <c r="I39" s="9"/>
      <c r="J39" s="9"/>
      <c r="K39" s="9"/>
      <c r="L39" s="9"/>
      <c r="M39" s="76">
        <f t="shared" si="0"/>
        <v>0</v>
      </c>
      <c r="N39" s="76" t="str">
        <f t="shared" si="1"/>
        <v>/</v>
      </c>
      <c r="O39" s="76" t="str">
        <f t="shared" si="2"/>
        <v/>
      </c>
      <c r="P39" s="77" t="str">
        <f t="shared" si="3"/>
        <v/>
      </c>
      <c r="Q39" s="77" t="str">
        <f t="shared" si="4"/>
        <v/>
      </c>
      <c r="R39" s="76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16" t="s">
        <v>678</v>
      </c>
      <c r="C40" s="17" t="s">
        <v>679</v>
      </c>
      <c r="D40" s="9"/>
      <c r="E40" s="9"/>
      <c r="F40" s="9"/>
      <c r="G40" s="9"/>
      <c r="H40" s="9"/>
      <c r="I40" s="9"/>
      <c r="J40" s="9"/>
      <c r="K40" s="9"/>
      <c r="L40" s="9"/>
      <c r="M40" s="76">
        <f t="shared" si="0"/>
        <v>0</v>
      </c>
      <c r="N40" s="76" t="str">
        <f t="shared" si="1"/>
        <v>/</v>
      </c>
      <c r="O40" s="76" t="str">
        <f t="shared" si="2"/>
        <v/>
      </c>
      <c r="P40" s="77" t="str">
        <f t="shared" si="3"/>
        <v/>
      </c>
      <c r="Q40" s="77" t="str">
        <f t="shared" si="4"/>
        <v/>
      </c>
      <c r="R40" s="76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23" t="s">
        <v>680</v>
      </c>
      <c r="C41" s="24" t="s">
        <v>681</v>
      </c>
      <c r="D41" s="9"/>
      <c r="E41" s="9"/>
      <c r="F41" s="9"/>
      <c r="G41" s="9"/>
      <c r="H41" s="9"/>
      <c r="I41" s="9"/>
      <c r="J41" s="9"/>
      <c r="K41" s="9"/>
      <c r="L41" s="9"/>
      <c r="M41" s="76">
        <f t="shared" si="0"/>
        <v>0</v>
      </c>
      <c r="N41" s="76" t="str">
        <f t="shared" si="1"/>
        <v>/</v>
      </c>
      <c r="O41" s="76" t="str">
        <f t="shared" si="2"/>
        <v/>
      </c>
      <c r="P41" s="77" t="str">
        <f t="shared" si="3"/>
        <v/>
      </c>
      <c r="Q41" s="77" t="str">
        <f t="shared" si="4"/>
        <v/>
      </c>
      <c r="R41" s="76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18" t="s">
        <v>682</v>
      </c>
      <c r="C42" s="18" t="s">
        <v>683</v>
      </c>
      <c r="D42" s="9"/>
      <c r="E42" s="9"/>
      <c r="F42" s="9"/>
      <c r="G42" s="9"/>
      <c r="H42" s="9"/>
      <c r="I42" s="9"/>
      <c r="J42" s="9"/>
      <c r="K42" s="9"/>
      <c r="L42" s="9"/>
      <c r="M42" s="76">
        <f t="shared" si="0"/>
        <v>0</v>
      </c>
      <c r="N42" s="76" t="str">
        <f t="shared" si="1"/>
        <v>/</v>
      </c>
      <c r="O42" s="76" t="str">
        <f t="shared" si="2"/>
        <v/>
      </c>
      <c r="P42" s="77" t="str">
        <f t="shared" si="3"/>
        <v/>
      </c>
      <c r="Q42" s="77" t="str">
        <f t="shared" si="4"/>
        <v/>
      </c>
      <c r="R42" s="76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18" t="s">
        <v>684</v>
      </c>
      <c r="C43" s="18" t="s">
        <v>105</v>
      </c>
      <c r="D43" s="9"/>
      <c r="E43" s="9"/>
      <c r="F43" s="9"/>
      <c r="G43" s="9"/>
      <c r="H43" s="9"/>
      <c r="I43" s="9"/>
      <c r="J43" s="9"/>
      <c r="K43" s="9"/>
      <c r="L43" s="9"/>
      <c r="M43" s="76">
        <f t="shared" si="0"/>
        <v>0</v>
      </c>
      <c r="N43" s="76" t="str">
        <f t="shared" si="1"/>
        <v>/</v>
      </c>
      <c r="O43" s="76" t="str">
        <f t="shared" si="2"/>
        <v/>
      </c>
      <c r="P43" s="77" t="str">
        <f t="shared" si="3"/>
        <v/>
      </c>
      <c r="Q43" s="77" t="str">
        <f t="shared" si="4"/>
        <v/>
      </c>
      <c r="R43" s="76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31" t="s">
        <v>685</v>
      </c>
      <c r="C44" s="31" t="s">
        <v>686</v>
      </c>
      <c r="D44" s="9"/>
      <c r="E44" s="9"/>
      <c r="F44" s="9"/>
      <c r="G44" s="9"/>
      <c r="H44" s="9"/>
      <c r="I44" s="9"/>
      <c r="J44" s="9"/>
      <c r="K44" s="9"/>
      <c r="L44" s="9"/>
      <c r="M44" s="76">
        <f t="shared" si="0"/>
        <v>0</v>
      </c>
      <c r="N44" s="76" t="str">
        <f t="shared" si="1"/>
        <v>/</v>
      </c>
      <c r="O44" s="76" t="str">
        <f t="shared" si="2"/>
        <v/>
      </c>
      <c r="P44" s="77" t="str">
        <f t="shared" si="3"/>
        <v/>
      </c>
      <c r="Q44" s="77" t="str">
        <f t="shared" si="4"/>
        <v/>
      </c>
      <c r="R44" s="76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18" t="s">
        <v>687</v>
      </c>
      <c r="C45" s="18" t="s">
        <v>688</v>
      </c>
      <c r="D45" s="9"/>
      <c r="E45" s="9"/>
      <c r="F45" s="9"/>
      <c r="G45" s="9"/>
      <c r="H45" s="9"/>
      <c r="I45" s="9"/>
      <c r="J45" s="9"/>
      <c r="K45" s="9"/>
      <c r="L45" s="9"/>
      <c r="M45" s="76">
        <f t="shared" si="0"/>
        <v>0</v>
      </c>
      <c r="N45" s="76" t="str">
        <f t="shared" si="1"/>
        <v>/</v>
      </c>
      <c r="O45" s="76" t="str">
        <f t="shared" si="2"/>
        <v/>
      </c>
      <c r="P45" s="77" t="str">
        <f t="shared" si="3"/>
        <v/>
      </c>
      <c r="Q45" s="77" t="str">
        <f t="shared" si="4"/>
        <v/>
      </c>
      <c r="R45" s="76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18" t="s">
        <v>689</v>
      </c>
      <c r="C46" s="18" t="s">
        <v>690</v>
      </c>
      <c r="D46" s="9"/>
      <c r="E46" s="9"/>
      <c r="F46" s="9"/>
      <c r="G46" s="9"/>
      <c r="H46" s="9"/>
      <c r="I46" s="9"/>
      <c r="J46" s="9"/>
      <c r="K46" s="9"/>
      <c r="L46" s="9"/>
      <c r="M46" s="76">
        <f t="shared" si="0"/>
        <v>0</v>
      </c>
      <c r="N46" s="76" t="str">
        <f t="shared" si="1"/>
        <v>/</v>
      </c>
      <c r="O46" s="76" t="str">
        <f t="shared" si="2"/>
        <v/>
      </c>
      <c r="P46" s="77" t="str">
        <f t="shared" si="3"/>
        <v/>
      </c>
      <c r="Q46" s="77" t="str">
        <f t="shared" si="4"/>
        <v/>
      </c>
      <c r="R46" s="76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28" t="s">
        <v>106</v>
      </c>
      <c r="C47" s="28" t="s">
        <v>691</v>
      </c>
      <c r="D47" s="9"/>
      <c r="E47" s="9"/>
      <c r="F47" s="9"/>
      <c r="G47" s="9"/>
      <c r="H47" s="9"/>
      <c r="I47" s="9"/>
      <c r="J47" s="9"/>
      <c r="K47" s="9"/>
      <c r="L47" s="9"/>
      <c r="M47" s="76">
        <f t="shared" si="0"/>
        <v>0</v>
      </c>
      <c r="N47" s="76" t="str">
        <f t="shared" si="1"/>
        <v>/</v>
      </c>
      <c r="O47" s="76" t="str">
        <f t="shared" si="2"/>
        <v/>
      </c>
      <c r="P47" s="77" t="str">
        <f t="shared" si="3"/>
        <v/>
      </c>
      <c r="Q47" s="77" t="str">
        <f t="shared" si="4"/>
        <v/>
      </c>
      <c r="R47" s="76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26" t="s">
        <v>692</v>
      </c>
      <c r="C48" s="26" t="s">
        <v>525</v>
      </c>
      <c r="D48" s="9"/>
      <c r="E48" s="9"/>
      <c r="F48" s="9"/>
      <c r="G48" s="9"/>
      <c r="H48" s="9"/>
      <c r="I48" s="9"/>
      <c r="J48" s="9"/>
      <c r="K48" s="9"/>
      <c r="L48" s="9"/>
      <c r="M48" s="76">
        <f t="shared" si="0"/>
        <v>0</v>
      </c>
      <c r="N48" s="76" t="str">
        <f t="shared" si="1"/>
        <v>/</v>
      </c>
      <c r="O48" s="76" t="str">
        <f t="shared" si="2"/>
        <v/>
      </c>
      <c r="P48" s="77" t="str">
        <f t="shared" si="3"/>
        <v/>
      </c>
      <c r="Q48" s="77" t="str">
        <f t="shared" si="4"/>
        <v/>
      </c>
      <c r="R48" s="76" t="str">
        <f t="shared" si="5"/>
        <v>ไม่ผ่าน</v>
      </c>
    </row>
    <row r="49" spans="1:18" s="2" customFormat="1" ht="19.350000000000001" customHeight="1" x14ac:dyDescent="0.45">
      <c r="A49" s="8">
        <v>38</v>
      </c>
      <c r="B49" s="24" t="s">
        <v>693</v>
      </c>
      <c r="C49" s="24" t="s">
        <v>694</v>
      </c>
      <c r="D49" s="9"/>
      <c r="E49" s="9"/>
      <c r="F49" s="9"/>
      <c r="G49" s="9"/>
      <c r="H49" s="9"/>
      <c r="I49" s="9"/>
      <c r="J49" s="9"/>
      <c r="K49" s="9"/>
      <c r="L49" s="9"/>
      <c r="M49" s="76">
        <f t="shared" si="0"/>
        <v>0</v>
      </c>
      <c r="N49" s="76" t="str">
        <f t="shared" si="1"/>
        <v>/</v>
      </c>
      <c r="O49" s="76" t="str">
        <f t="shared" si="2"/>
        <v/>
      </c>
      <c r="P49" s="77" t="str">
        <f t="shared" si="3"/>
        <v/>
      </c>
      <c r="Q49" s="77" t="str">
        <f t="shared" si="4"/>
        <v/>
      </c>
      <c r="R49" s="76" t="str">
        <f t="shared" si="5"/>
        <v>ไม่ผ่าน</v>
      </c>
    </row>
    <row r="50" spans="1:18" s="2" customFormat="1" ht="19.350000000000001" customHeight="1" x14ac:dyDescent="0.45">
      <c r="A50" s="8">
        <v>39</v>
      </c>
      <c r="B50" s="18" t="s">
        <v>695</v>
      </c>
      <c r="C50" s="18" t="s">
        <v>696</v>
      </c>
      <c r="D50" s="9"/>
      <c r="E50" s="9"/>
      <c r="F50" s="9"/>
      <c r="G50" s="9"/>
      <c r="H50" s="9"/>
      <c r="I50" s="9"/>
      <c r="J50" s="9"/>
      <c r="K50" s="9"/>
      <c r="L50" s="9"/>
      <c r="M50" s="76">
        <f t="shared" si="0"/>
        <v>0</v>
      </c>
      <c r="N50" s="76" t="str">
        <f t="shared" si="1"/>
        <v>/</v>
      </c>
      <c r="O50" s="76" t="str">
        <f t="shared" si="2"/>
        <v/>
      </c>
      <c r="P50" s="77" t="str">
        <f t="shared" si="3"/>
        <v/>
      </c>
      <c r="Q50" s="77" t="str">
        <f t="shared" si="4"/>
        <v/>
      </c>
      <c r="R50" s="76" t="str">
        <f t="shared" si="5"/>
        <v>ไม่ผ่าน</v>
      </c>
    </row>
    <row r="51" spans="1:18" s="2" customFormat="1" ht="19.350000000000001" customHeight="1" x14ac:dyDescent="0.45">
      <c r="A51" s="8">
        <v>40</v>
      </c>
      <c r="B51" s="26" t="s">
        <v>697</v>
      </c>
      <c r="C51" s="26" t="s">
        <v>698</v>
      </c>
      <c r="D51" s="9"/>
      <c r="E51" s="9"/>
      <c r="F51" s="9"/>
      <c r="G51" s="9"/>
      <c r="H51" s="9"/>
      <c r="I51" s="9"/>
      <c r="J51" s="9"/>
      <c r="K51" s="9"/>
      <c r="L51" s="9"/>
      <c r="M51" s="76">
        <f t="shared" si="0"/>
        <v>0</v>
      </c>
      <c r="N51" s="76" t="str">
        <f t="shared" si="1"/>
        <v>/</v>
      </c>
      <c r="O51" s="76" t="str">
        <f t="shared" si="2"/>
        <v/>
      </c>
      <c r="P51" s="77" t="str">
        <f t="shared" si="3"/>
        <v/>
      </c>
      <c r="Q51" s="77" t="str">
        <f t="shared" si="4"/>
        <v/>
      </c>
      <c r="R51" s="76" t="str">
        <f t="shared" si="5"/>
        <v>ไม่ผ่าน</v>
      </c>
    </row>
    <row r="52" spans="1:18" s="2" customFormat="1" ht="19.350000000000001" customHeight="1" x14ac:dyDescent="0.45">
      <c r="A52" s="8">
        <v>41</v>
      </c>
      <c r="B52" s="18" t="s">
        <v>699</v>
      </c>
      <c r="C52" s="18" t="s">
        <v>700</v>
      </c>
      <c r="D52" s="9"/>
      <c r="E52" s="9"/>
      <c r="F52" s="9"/>
      <c r="G52" s="9"/>
      <c r="H52" s="9"/>
      <c r="I52" s="9"/>
      <c r="J52" s="9"/>
      <c r="K52" s="9"/>
      <c r="L52" s="9"/>
      <c r="M52" s="76">
        <f t="shared" si="0"/>
        <v>0</v>
      </c>
      <c r="N52" s="76" t="str">
        <f t="shared" si="1"/>
        <v>/</v>
      </c>
      <c r="O52" s="76" t="str">
        <f t="shared" si="2"/>
        <v/>
      </c>
      <c r="P52" s="77" t="str">
        <f t="shared" si="3"/>
        <v/>
      </c>
      <c r="Q52" s="77" t="str">
        <f t="shared" si="4"/>
        <v/>
      </c>
      <c r="R52" s="76" t="str">
        <f t="shared" si="5"/>
        <v>ไม่ผ่าน</v>
      </c>
    </row>
    <row r="53" spans="1:18" s="2" customFormat="1" ht="19.5" customHeight="1" x14ac:dyDescent="0.45">
      <c r="A53" s="43" t="s">
        <v>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5"/>
      <c r="N53" s="52"/>
      <c r="O53" s="53"/>
      <c r="P53" s="78" t="s">
        <v>9</v>
      </c>
      <c r="Q53" s="79"/>
      <c r="R53" s="76">
        <f>COUNTIF(R12:R52,"ผ่าน")</f>
        <v>0</v>
      </c>
    </row>
    <row r="54" spans="1:18" s="2" customFormat="1" ht="19.5" customHeight="1" x14ac:dyDescent="0.45">
      <c r="A54" s="46" t="s">
        <v>24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8"/>
      <c r="N54" s="54"/>
      <c r="O54" s="55"/>
      <c r="P54" s="78" t="s">
        <v>838</v>
      </c>
      <c r="Q54" s="79"/>
      <c r="R54" s="76">
        <f>COUNTIF(R12:R52,"ไม่ผ่าน")</f>
        <v>41</v>
      </c>
    </row>
    <row r="55" spans="1:18" s="2" customFormat="1" ht="19.5" customHeight="1" x14ac:dyDescent="0.4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1"/>
      <c r="N55" s="56"/>
      <c r="O55" s="57"/>
      <c r="P55" s="74"/>
      <c r="Q55" s="74"/>
      <c r="R55" s="75"/>
    </row>
    <row r="56" spans="1:18" s="2" customFormat="1" ht="19.5" customHeight="1" x14ac:dyDescent="0.45">
      <c r="A56" s="11"/>
      <c r="B56" s="10" t="s">
        <v>22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s="2" customFormat="1" ht="26.25" customHeight="1" x14ac:dyDescent="0.45">
      <c r="A57" s="10"/>
      <c r="B57" s="72" t="s">
        <v>25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</row>
    <row r="58" spans="1:18" s="2" customFormat="1" ht="16.5" customHeight="1" x14ac:dyDescent="0.45">
      <c r="A58" s="11"/>
      <c r="B58" s="73" t="s">
        <v>27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 spans="1:18" s="2" customFormat="1" ht="19.5" customHeight="1" x14ac:dyDescent="0.45">
      <c r="A59" s="11"/>
      <c r="B59" s="73" t="s">
        <v>28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</row>
    <row r="60" spans="1:18" s="2" customFormat="1" ht="21" x14ac:dyDescent="0.45">
      <c r="A60" s="11"/>
      <c r="B60" s="80" t="s">
        <v>839</v>
      </c>
      <c r="C60" s="81" t="s">
        <v>840</v>
      </c>
      <c r="D60" s="82" t="s">
        <v>841</v>
      </c>
      <c r="E60" s="82"/>
      <c r="F60" s="82"/>
      <c r="G60" s="82" t="s">
        <v>842</v>
      </c>
      <c r="H60" s="82"/>
      <c r="I60" s="82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21" x14ac:dyDescent="0.45">
      <c r="A61" s="11"/>
      <c r="B61" s="80"/>
      <c r="C61" s="83" t="s">
        <v>843</v>
      </c>
      <c r="D61" s="84" t="s">
        <v>844</v>
      </c>
      <c r="E61" s="84"/>
      <c r="F61" s="84"/>
      <c r="G61" s="84">
        <f>COUNTIF(N12:N52,"/")</f>
        <v>41</v>
      </c>
      <c r="H61" s="84"/>
      <c r="I61" s="84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2" customFormat="1" ht="21" x14ac:dyDescent="0.45">
      <c r="A62" s="11"/>
      <c r="B62" s="80"/>
      <c r="C62" s="83" t="s">
        <v>845</v>
      </c>
      <c r="D62" s="84" t="s">
        <v>846</v>
      </c>
      <c r="E62" s="84"/>
      <c r="F62" s="84"/>
      <c r="G62" s="84">
        <f>COUNTIF(O12:O52,"/")</f>
        <v>0</v>
      </c>
      <c r="H62" s="84"/>
      <c r="I62" s="84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2" customFormat="1" ht="21" x14ac:dyDescent="0.45">
      <c r="A63" s="11"/>
      <c r="B63" s="80"/>
      <c r="C63" s="83" t="s">
        <v>847</v>
      </c>
      <c r="D63" s="84" t="s">
        <v>848</v>
      </c>
      <c r="E63" s="84"/>
      <c r="F63" s="84"/>
      <c r="G63" s="84">
        <f>COUNTIF(P12:P52,"/")</f>
        <v>0</v>
      </c>
      <c r="H63" s="84"/>
      <c r="I63" s="84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2" customFormat="1" ht="21" x14ac:dyDescent="0.45">
      <c r="A64" s="11"/>
      <c r="B64" s="80"/>
      <c r="C64" s="83" t="s">
        <v>849</v>
      </c>
      <c r="D64" s="84" t="s">
        <v>850</v>
      </c>
      <c r="E64" s="84"/>
      <c r="F64" s="84"/>
      <c r="G64" s="84">
        <f>COUNTIF(Q12:Q52,"/")</f>
        <v>0</v>
      </c>
      <c r="H64" s="84"/>
      <c r="I64" s="84"/>
      <c r="J64" s="10"/>
      <c r="K64" s="10"/>
      <c r="L64" s="10"/>
      <c r="M64" s="10"/>
      <c r="N64" s="10"/>
      <c r="O64" s="10"/>
      <c r="P64" s="10"/>
      <c r="Q64" s="10"/>
      <c r="R64" s="10"/>
    </row>
    <row r="65" spans="1:18" s="2" customFormat="1" ht="21" x14ac:dyDescent="0.4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s="2" customFormat="1" ht="18.75" x14ac:dyDescent="0.3"/>
    <row r="67" spans="1:18" s="2" customFormat="1" ht="18.75" x14ac:dyDescent="0.3">
      <c r="A67" s="3"/>
    </row>
    <row r="68" spans="1:18" s="2" customFormat="1" ht="18.75" x14ac:dyDescent="0.3"/>
    <row r="69" spans="1:18" s="2" customFormat="1" ht="18.75" x14ac:dyDescent="0.3">
      <c r="A69" s="3"/>
    </row>
    <row r="70" spans="1:18" s="2" customFormat="1" ht="18.75" x14ac:dyDescent="0.3">
      <c r="A70" s="3"/>
    </row>
    <row r="71" spans="1:18" s="2" customFormat="1" ht="18.75" x14ac:dyDescent="0.3">
      <c r="A71" s="3"/>
    </row>
    <row r="72" spans="1:18" s="2" customFormat="1" ht="18.75" x14ac:dyDescent="0.3">
      <c r="A72" s="3"/>
    </row>
    <row r="73" spans="1:18" s="2" customFormat="1" ht="18.75" x14ac:dyDescent="0.3">
      <c r="A73" s="3"/>
    </row>
    <row r="74" spans="1:18" s="2" customFormat="1" ht="18.75" x14ac:dyDescent="0.3">
      <c r="A74" s="3"/>
    </row>
    <row r="75" spans="1:18" s="2" customFormat="1" ht="18.75" x14ac:dyDescent="0.3"/>
    <row r="76" spans="1:18" s="2" customFormat="1" ht="18.75" x14ac:dyDescent="0.3"/>
    <row r="77" spans="1:18" s="2" customFormat="1" ht="18.75" x14ac:dyDescent="0.3"/>
    <row r="78" spans="1:18" s="2" customFormat="1" ht="18.75" x14ac:dyDescent="0.3">
      <c r="A78" s="3"/>
    </row>
    <row r="79" spans="1:18" s="2" customFormat="1" ht="18.75" x14ac:dyDescent="0.3">
      <c r="A79" s="3"/>
    </row>
    <row r="80" spans="1:18" s="2" customFormat="1" ht="18.75" x14ac:dyDescent="0.3">
      <c r="A80" s="3"/>
    </row>
    <row r="81" spans="1:1" s="2" customFormat="1" ht="18.75" x14ac:dyDescent="0.3">
      <c r="A81" s="3"/>
    </row>
    <row r="82" spans="1:1" s="4" customFormat="1" ht="18" x14ac:dyDescent="0.25"/>
    <row r="83" spans="1:1" s="4" customFormat="1" ht="18" x14ac:dyDescent="0.25"/>
    <row r="84" spans="1:1" s="4" customFormat="1" ht="18" x14ac:dyDescent="0.25"/>
    <row r="85" spans="1:1" s="4" customFormat="1" ht="18" x14ac:dyDescent="0.25"/>
  </sheetData>
  <mergeCells count="32">
    <mergeCell ref="B60:B64"/>
    <mergeCell ref="D60:F60"/>
    <mergeCell ref="G60:I60"/>
    <mergeCell ref="D61:F61"/>
    <mergeCell ref="G61:I61"/>
    <mergeCell ref="D62:F62"/>
    <mergeCell ref="G62:I62"/>
    <mergeCell ref="D63:F63"/>
    <mergeCell ref="G63:I63"/>
    <mergeCell ref="D64:F64"/>
    <mergeCell ref="G64:I64"/>
    <mergeCell ref="B57:R57"/>
    <mergeCell ref="B58:R58"/>
    <mergeCell ref="B59:R59"/>
    <mergeCell ref="A53:M53"/>
    <mergeCell ref="A54:M55"/>
    <mergeCell ref="N53:O55"/>
    <mergeCell ref="P55:R55"/>
    <mergeCell ref="P53:Q53"/>
    <mergeCell ref="P54:Q54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3"/>
  <sheetViews>
    <sheetView view="pageLayout" topLeftCell="A45" zoomScale="110" zoomScalePageLayoutView="110" workbookViewId="0">
      <selection activeCell="B58" sqref="B58:I62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0" t="s">
        <v>40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s="1" customFormat="1" ht="18" customHeight="1" x14ac:dyDescent="0.35">
      <c r="A7" s="60" t="s">
        <v>26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8" s="13" customFormat="1" ht="20.25" customHeight="1" x14ac:dyDescent="0.2">
      <c r="A8" s="12" t="s">
        <v>29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1" t="s">
        <v>0</v>
      </c>
      <c r="B9" s="62" t="s">
        <v>1</v>
      </c>
      <c r="C9" s="63"/>
      <c r="D9" s="68" t="s">
        <v>2</v>
      </c>
      <c r="E9" s="68"/>
      <c r="F9" s="68"/>
      <c r="G9" s="68"/>
      <c r="H9" s="68"/>
      <c r="I9" s="68"/>
      <c r="J9" s="68"/>
      <c r="K9" s="68"/>
      <c r="L9" s="68"/>
      <c r="M9" s="69" t="s">
        <v>3</v>
      </c>
      <c r="N9" s="68" t="s">
        <v>4</v>
      </c>
      <c r="O9" s="68"/>
      <c r="P9" s="68"/>
      <c r="Q9" s="68"/>
      <c r="R9" s="61" t="s">
        <v>5</v>
      </c>
    </row>
    <row r="10" spans="1:18" s="2" customFormat="1" ht="18.75" customHeight="1" x14ac:dyDescent="0.45">
      <c r="A10" s="61"/>
      <c r="B10" s="64"/>
      <c r="C10" s="65"/>
      <c r="D10" s="58" t="s">
        <v>6</v>
      </c>
      <c r="E10" s="59"/>
      <c r="F10" s="58" t="s">
        <v>7</v>
      </c>
      <c r="G10" s="70"/>
      <c r="H10" s="70"/>
      <c r="I10" s="70"/>
      <c r="J10" s="70"/>
      <c r="K10" s="70"/>
      <c r="L10" s="59"/>
      <c r="M10" s="69"/>
      <c r="N10" s="71" t="s">
        <v>8</v>
      </c>
      <c r="O10" s="68" t="s">
        <v>9</v>
      </c>
      <c r="P10" s="68"/>
      <c r="Q10" s="68"/>
      <c r="R10" s="61"/>
    </row>
    <row r="11" spans="1:18" s="2" customFormat="1" ht="126" customHeight="1" x14ac:dyDescent="0.3">
      <c r="A11" s="61"/>
      <c r="B11" s="66"/>
      <c r="C11" s="67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69"/>
      <c r="N11" s="71"/>
      <c r="O11" s="7" t="s">
        <v>19</v>
      </c>
      <c r="P11" s="7" t="s">
        <v>20</v>
      </c>
      <c r="Q11" s="7" t="s">
        <v>21</v>
      </c>
      <c r="R11" s="61"/>
    </row>
    <row r="12" spans="1:18" s="2" customFormat="1" ht="18" customHeight="1" x14ac:dyDescent="0.45">
      <c r="A12" s="8">
        <v>1</v>
      </c>
      <c r="B12" s="16" t="s">
        <v>701</v>
      </c>
      <c r="C12" s="17" t="s">
        <v>702</v>
      </c>
      <c r="D12" s="9"/>
      <c r="E12" s="9"/>
      <c r="F12" s="9"/>
      <c r="G12" s="9"/>
      <c r="H12" s="9"/>
      <c r="I12" s="9"/>
      <c r="J12" s="9"/>
      <c r="K12" s="9"/>
      <c r="L12" s="9"/>
      <c r="M12" s="76">
        <f>D12+E12+F12+G12+H12+I12+J12+K12+L12</f>
        <v>0</v>
      </c>
      <c r="N12" s="76" t="str">
        <f>IF(M12&lt;=19,"/","")</f>
        <v>/</v>
      </c>
      <c r="O12" s="76" t="str">
        <f>IF(AND(M12&gt;19,M12&lt;=26),"/","")</f>
        <v/>
      </c>
      <c r="P12" s="77" t="str">
        <f>IF(AND(M12&gt;26,M12&lt;=33),"/","")</f>
        <v/>
      </c>
      <c r="Q12" s="77" t="str">
        <f>IF(AND(M12&gt;33,M12&lt;=40),"/","")</f>
        <v/>
      </c>
      <c r="R12" s="76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23" t="s">
        <v>703</v>
      </c>
      <c r="C13" s="27" t="s">
        <v>704</v>
      </c>
      <c r="D13" s="9"/>
      <c r="E13" s="9"/>
      <c r="F13" s="9"/>
      <c r="G13" s="9"/>
      <c r="H13" s="9"/>
      <c r="I13" s="9"/>
      <c r="J13" s="9"/>
      <c r="K13" s="9"/>
      <c r="L13" s="9"/>
      <c r="M13" s="76">
        <f t="shared" ref="M13:M50" si="0">D13+E13+F13+G13+H13+I13+J13+K13+L13</f>
        <v>0</v>
      </c>
      <c r="N13" s="76" t="str">
        <f t="shared" ref="N13:N50" si="1">IF(M13&lt;=19,"/","")</f>
        <v>/</v>
      </c>
      <c r="O13" s="76" t="str">
        <f t="shared" ref="O13:O50" si="2">IF(AND(M13&gt;19,M13&lt;=26),"/","")</f>
        <v/>
      </c>
      <c r="P13" s="77" t="str">
        <f t="shared" ref="P13:P50" si="3">IF(AND(M13&gt;26,M13&lt;=33),"/","")</f>
        <v/>
      </c>
      <c r="Q13" s="77" t="str">
        <f t="shared" ref="Q13:Q50" si="4">IF(AND(M13&gt;33,M13&lt;=40),"/","")</f>
        <v/>
      </c>
      <c r="R13" s="76" t="str">
        <f t="shared" ref="R13:R50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23" t="s">
        <v>703</v>
      </c>
      <c r="C14" s="27" t="s">
        <v>205</v>
      </c>
      <c r="D14" s="9"/>
      <c r="E14" s="9"/>
      <c r="F14" s="9"/>
      <c r="G14" s="9"/>
      <c r="H14" s="9"/>
      <c r="I14" s="9"/>
      <c r="J14" s="9"/>
      <c r="K14" s="9"/>
      <c r="L14" s="9"/>
      <c r="M14" s="76">
        <f t="shared" si="0"/>
        <v>0</v>
      </c>
      <c r="N14" s="76" t="str">
        <f t="shared" si="1"/>
        <v>/</v>
      </c>
      <c r="O14" s="76" t="str">
        <f t="shared" si="2"/>
        <v/>
      </c>
      <c r="P14" s="77" t="str">
        <f t="shared" si="3"/>
        <v/>
      </c>
      <c r="Q14" s="77" t="str">
        <f t="shared" si="4"/>
        <v/>
      </c>
      <c r="R14" s="76" t="str">
        <f t="shared" si="5"/>
        <v>ไม่ผ่าน</v>
      </c>
    </row>
    <row r="15" spans="1:18" s="2" customFormat="1" ht="18" customHeight="1" x14ac:dyDescent="0.45">
      <c r="A15" s="8">
        <v>4</v>
      </c>
      <c r="B15" s="16" t="s">
        <v>705</v>
      </c>
      <c r="C15" s="17" t="s">
        <v>706</v>
      </c>
      <c r="D15" s="9"/>
      <c r="E15" s="9"/>
      <c r="F15" s="9"/>
      <c r="G15" s="9"/>
      <c r="H15" s="9"/>
      <c r="I15" s="9"/>
      <c r="J15" s="9"/>
      <c r="K15" s="9"/>
      <c r="L15" s="9"/>
      <c r="M15" s="76">
        <f t="shared" si="0"/>
        <v>0</v>
      </c>
      <c r="N15" s="76" t="str">
        <f t="shared" si="1"/>
        <v>/</v>
      </c>
      <c r="O15" s="76" t="str">
        <f t="shared" si="2"/>
        <v/>
      </c>
      <c r="P15" s="77" t="str">
        <f t="shared" si="3"/>
        <v/>
      </c>
      <c r="Q15" s="77" t="str">
        <f t="shared" si="4"/>
        <v/>
      </c>
      <c r="R15" s="76" t="str">
        <f t="shared" si="5"/>
        <v>ไม่ผ่าน</v>
      </c>
    </row>
    <row r="16" spans="1:18" s="2" customFormat="1" ht="18" customHeight="1" x14ac:dyDescent="0.45">
      <c r="A16" s="8">
        <v>5</v>
      </c>
      <c r="B16" s="16" t="s">
        <v>707</v>
      </c>
      <c r="C16" s="17" t="s">
        <v>708</v>
      </c>
      <c r="D16" s="9"/>
      <c r="E16" s="9"/>
      <c r="F16" s="9"/>
      <c r="G16" s="9"/>
      <c r="H16" s="9"/>
      <c r="I16" s="9"/>
      <c r="J16" s="9"/>
      <c r="K16" s="9"/>
      <c r="L16" s="9"/>
      <c r="M16" s="76">
        <f t="shared" si="0"/>
        <v>0</v>
      </c>
      <c r="N16" s="76" t="str">
        <f t="shared" si="1"/>
        <v>/</v>
      </c>
      <c r="O16" s="76" t="str">
        <f t="shared" si="2"/>
        <v/>
      </c>
      <c r="P16" s="77" t="str">
        <f t="shared" si="3"/>
        <v/>
      </c>
      <c r="Q16" s="77" t="str">
        <f t="shared" si="4"/>
        <v/>
      </c>
      <c r="R16" s="76" t="str">
        <f t="shared" si="5"/>
        <v>ไม่ผ่าน</v>
      </c>
    </row>
    <row r="17" spans="1:18" s="2" customFormat="1" ht="18" customHeight="1" x14ac:dyDescent="0.45">
      <c r="A17" s="8">
        <v>6</v>
      </c>
      <c r="B17" s="16" t="s">
        <v>709</v>
      </c>
      <c r="C17" s="17" t="s">
        <v>710</v>
      </c>
      <c r="D17" s="9"/>
      <c r="E17" s="9"/>
      <c r="F17" s="9"/>
      <c r="G17" s="9"/>
      <c r="H17" s="9"/>
      <c r="I17" s="9"/>
      <c r="J17" s="9"/>
      <c r="K17" s="9"/>
      <c r="L17" s="9"/>
      <c r="M17" s="76">
        <f t="shared" si="0"/>
        <v>0</v>
      </c>
      <c r="N17" s="76" t="str">
        <f t="shared" si="1"/>
        <v>/</v>
      </c>
      <c r="O17" s="76" t="str">
        <f t="shared" si="2"/>
        <v/>
      </c>
      <c r="P17" s="77" t="str">
        <f t="shared" si="3"/>
        <v/>
      </c>
      <c r="Q17" s="77" t="str">
        <f t="shared" si="4"/>
        <v/>
      </c>
      <c r="R17" s="76" t="str">
        <f t="shared" si="5"/>
        <v>ไม่ผ่าน</v>
      </c>
    </row>
    <row r="18" spans="1:18" s="2" customFormat="1" ht="18" customHeight="1" x14ac:dyDescent="0.45">
      <c r="A18" s="8">
        <v>7</v>
      </c>
      <c r="B18" s="16" t="s">
        <v>711</v>
      </c>
      <c r="C18" s="17" t="s">
        <v>712</v>
      </c>
      <c r="D18" s="9"/>
      <c r="E18" s="9"/>
      <c r="F18" s="9"/>
      <c r="G18" s="9"/>
      <c r="H18" s="9"/>
      <c r="I18" s="9"/>
      <c r="J18" s="9"/>
      <c r="K18" s="9"/>
      <c r="L18" s="9"/>
      <c r="M18" s="76">
        <f t="shared" si="0"/>
        <v>0</v>
      </c>
      <c r="N18" s="76" t="str">
        <f t="shared" si="1"/>
        <v>/</v>
      </c>
      <c r="O18" s="76" t="str">
        <f t="shared" si="2"/>
        <v/>
      </c>
      <c r="P18" s="77" t="str">
        <f t="shared" si="3"/>
        <v/>
      </c>
      <c r="Q18" s="77" t="str">
        <f t="shared" si="4"/>
        <v/>
      </c>
      <c r="R18" s="76" t="str">
        <f t="shared" si="5"/>
        <v>ไม่ผ่าน</v>
      </c>
    </row>
    <row r="19" spans="1:18" s="2" customFormat="1" ht="18" customHeight="1" x14ac:dyDescent="0.45">
      <c r="A19" s="8">
        <v>8</v>
      </c>
      <c r="B19" s="16" t="s">
        <v>713</v>
      </c>
      <c r="C19" s="17" t="s">
        <v>714</v>
      </c>
      <c r="D19" s="9"/>
      <c r="E19" s="9"/>
      <c r="F19" s="9"/>
      <c r="G19" s="9"/>
      <c r="H19" s="9"/>
      <c r="I19" s="9"/>
      <c r="J19" s="9"/>
      <c r="K19" s="9"/>
      <c r="L19" s="9"/>
      <c r="M19" s="76">
        <f t="shared" si="0"/>
        <v>0</v>
      </c>
      <c r="N19" s="76" t="str">
        <f t="shared" si="1"/>
        <v>/</v>
      </c>
      <c r="O19" s="76" t="str">
        <f t="shared" si="2"/>
        <v/>
      </c>
      <c r="P19" s="77" t="str">
        <f t="shared" si="3"/>
        <v/>
      </c>
      <c r="Q19" s="77" t="str">
        <f t="shared" si="4"/>
        <v/>
      </c>
      <c r="R19" s="76" t="str">
        <f t="shared" si="5"/>
        <v>ไม่ผ่าน</v>
      </c>
    </row>
    <row r="20" spans="1:18" s="2" customFormat="1" ht="18" customHeight="1" x14ac:dyDescent="0.45">
      <c r="A20" s="8">
        <v>9</v>
      </c>
      <c r="B20" s="21" t="s">
        <v>218</v>
      </c>
      <c r="C20" s="22" t="s">
        <v>715</v>
      </c>
      <c r="D20" s="9"/>
      <c r="E20" s="9"/>
      <c r="F20" s="9"/>
      <c r="G20" s="9"/>
      <c r="H20" s="9"/>
      <c r="I20" s="9"/>
      <c r="J20" s="9"/>
      <c r="K20" s="9"/>
      <c r="L20" s="9"/>
      <c r="M20" s="76">
        <f t="shared" si="0"/>
        <v>0</v>
      </c>
      <c r="N20" s="76" t="str">
        <f t="shared" si="1"/>
        <v>/</v>
      </c>
      <c r="O20" s="76" t="str">
        <f t="shared" si="2"/>
        <v/>
      </c>
      <c r="P20" s="77" t="str">
        <f t="shared" si="3"/>
        <v/>
      </c>
      <c r="Q20" s="77" t="str">
        <f t="shared" si="4"/>
        <v/>
      </c>
      <c r="R20" s="76" t="str">
        <f t="shared" si="5"/>
        <v>ไม่ผ่าน</v>
      </c>
    </row>
    <row r="21" spans="1:18" s="2" customFormat="1" ht="18" customHeight="1" x14ac:dyDescent="0.45">
      <c r="A21" s="8">
        <v>10</v>
      </c>
      <c r="B21" s="18" t="s">
        <v>716</v>
      </c>
      <c r="C21" s="18" t="s">
        <v>717</v>
      </c>
      <c r="D21" s="9"/>
      <c r="E21" s="9"/>
      <c r="F21" s="9"/>
      <c r="G21" s="9"/>
      <c r="H21" s="9"/>
      <c r="I21" s="9"/>
      <c r="J21" s="9"/>
      <c r="K21" s="9"/>
      <c r="L21" s="9"/>
      <c r="M21" s="76">
        <f t="shared" si="0"/>
        <v>0</v>
      </c>
      <c r="N21" s="76" t="str">
        <f t="shared" si="1"/>
        <v>/</v>
      </c>
      <c r="O21" s="76" t="str">
        <f t="shared" si="2"/>
        <v/>
      </c>
      <c r="P21" s="77" t="str">
        <f t="shared" si="3"/>
        <v/>
      </c>
      <c r="Q21" s="77" t="str">
        <f t="shared" si="4"/>
        <v/>
      </c>
      <c r="R21" s="76" t="str">
        <f t="shared" si="5"/>
        <v>ไม่ผ่าน</v>
      </c>
    </row>
    <row r="22" spans="1:18" s="2" customFormat="1" ht="18" customHeight="1" x14ac:dyDescent="0.45">
      <c r="A22" s="8">
        <v>11</v>
      </c>
      <c r="B22" s="26" t="s">
        <v>338</v>
      </c>
      <c r="C22" s="26" t="s">
        <v>718</v>
      </c>
      <c r="D22" s="9"/>
      <c r="E22" s="9"/>
      <c r="F22" s="9"/>
      <c r="G22" s="9"/>
      <c r="H22" s="9"/>
      <c r="I22" s="9"/>
      <c r="J22" s="9"/>
      <c r="K22" s="9"/>
      <c r="L22" s="9"/>
      <c r="M22" s="76">
        <f t="shared" si="0"/>
        <v>0</v>
      </c>
      <c r="N22" s="76" t="str">
        <f t="shared" si="1"/>
        <v>/</v>
      </c>
      <c r="O22" s="76" t="str">
        <f t="shared" si="2"/>
        <v/>
      </c>
      <c r="P22" s="77" t="str">
        <f t="shared" si="3"/>
        <v/>
      </c>
      <c r="Q22" s="77" t="str">
        <f t="shared" si="4"/>
        <v/>
      </c>
      <c r="R22" s="76" t="str">
        <f t="shared" si="5"/>
        <v>ไม่ผ่าน</v>
      </c>
    </row>
    <row r="23" spans="1:18" s="2" customFormat="1" ht="18" customHeight="1" x14ac:dyDescent="0.45">
      <c r="A23" s="8">
        <v>12</v>
      </c>
      <c r="B23" s="18" t="s">
        <v>719</v>
      </c>
      <c r="C23" s="18" t="s">
        <v>720</v>
      </c>
      <c r="D23" s="9"/>
      <c r="E23" s="9"/>
      <c r="F23" s="9"/>
      <c r="G23" s="9"/>
      <c r="H23" s="9"/>
      <c r="I23" s="9"/>
      <c r="J23" s="9"/>
      <c r="K23" s="9"/>
      <c r="L23" s="9"/>
      <c r="M23" s="76">
        <f t="shared" si="0"/>
        <v>0</v>
      </c>
      <c r="N23" s="76" t="str">
        <f t="shared" si="1"/>
        <v>/</v>
      </c>
      <c r="O23" s="76" t="str">
        <f t="shared" si="2"/>
        <v/>
      </c>
      <c r="P23" s="77" t="str">
        <f t="shared" si="3"/>
        <v/>
      </c>
      <c r="Q23" s="77" t="str">
        <f t="shared" si="4"/>
        <v/>
      </c>
      <c r="R23" s="76" t="str">
        <f t="shared" si="5"/>
        <v>ไม่ผ่าน</v>
      </c>
    </row>
    <row r="24" spans="1:18" s="2" customFormat="1" ht="18" customHeight="1" x14ac:dyDescent="0.45">
      <c r="A24" s="8">
        <v>13</v>
      </c>
      <c r="B24" s="16" t="s">
        <v>364</v>
      </c>
      <c r="C24" s="17" t="s">
        <v>721</v>
      </c>
      <c r="D24" s="9"/>
      <c r="E24" s="9"/>
      <c r="F24" s="9"/>
      <c r="G24" s="9"/>
      <c r="H24" s="9"/>
      <c r="I24" s="9"/>
      <c r="J24" s="9"/>
      <c r="K24" s="9"/>
      <c r="L24" s="9"/>
      <c r="M24" s="76">
        <f t="shared" si="0"/>
        <v>0</v>
      </c>
      <c r="N24" s="76" t="str">
        <f t="shared" si="1"/>
        <v>/</v>
      </c>
      <c r="O24" s="76" t="str">
        <f t="shared" si="2"/>
        <v/>
      </c>
      <c r="P24" s="77" t="str">
        <f t="shared" si="3"/>
        <v/>
      </c>
      <c r="Q24" s="77" t="str">
        <f t="shared" si="4"/>
        <v/>
      </c>
      <c r="R24" s="76" t="str">
        <f t="shared" si="5"/>
        <v>ไม่ผ่าน</v>
      </c>
    </row>
    <row r="25" spans="1:18" s="2" customFormat="1" ht="18" customHeight="1" x14ac:dyDescent="0.45">
      <c r="A25" s="8">
        <v>14</v>
      </c>
      <c r="B25" s="16" t="s">
        <v>722</v>
      </c>
      <c r="C25" s="17" t="s">
        <v>723</v>
      </c>
      <c r="D25" s="9"/>
      <c r="E25" s="9"/>
      <c r="F25" s="9"/>
      <c r="G25" s="9"/>
      <c r="H25" s="9"/>
      <c r="I25" s="9"/>
      <c r="J25" s="9"/>
      <c r="K25" s="9"/>
      <c r="L25" s="9"/>
      <c r="M25" s="76">
        <f t="shared" si="0"/>
        <v>0</v>
      </c>
      <c r="N25" s="76" t="str">
        <f t="shared" si="1"/>
        <v>/</v>
      </c>
      <c r="O25" s="76" t="str">
        <f t="shared" si="2"/>
        <v/>
      </c>
      <c r="P25" s="77" t="str">
        <f t="shared" si="3"/>
        <v/>
      </c>
      <c r="Q25" s="77" t="str">
        <f t="shared" si="4"/>
        <v/>
      </c>
      <c r="R25" s="76" t="str">
        <f t="shared" si="5"/>
        <v>ไม่ผ่าน</v>
      </c>
    </row>
    <row r="26" spans="1:18" s="2" customFormat="1" ht="18" customHeight="1" x14ac:dyDescent="0.45">
      <c r="A26" s="8">
        <v>15</v>
      </c>
      <c r="B26" s="16" t="s">
        <v>724</v>
      </c>
      <c r="C26" s="17" t="s">
        <v>725</v>
      </c>
      <c r="D26" s="9"/>
      <c r="E26" s="9"/>
      <c r="F26" s="9"/>
      <c r="G26" s="9"/>
      <c r="H26" s="9"/>
      <c r="I26" s="9"/>
      <c r="J26" s="9"/>
      <c r="K26" s="9"/>
      <c r="L26" s="9"/>
      <c r="M26" s="76">
        <f t="shared" si="0"/>
        <v>0</v>
      </c>
      <c r="N26" s="76" t="str">
        <f t="shared" si="1"/>
        <v>/</v>
      </c>
      <c r="O26" s="76" t="str">
        <f t="shared" si="2"/>
        <v/>
      </c>
      <c r="P26" s="77" t="str">
        <f t="shared" si="3"/>
        <v/>
      </c>
      <c r="Q26" s="77" t="str">
        <f t="shared" si="4"/>
        <v/>
      </c>
      <c r="R26" s="76" t="str">
        <f t="shared" si="5"/>
        <v>ไม่ผ่าน</v>
      </c>
    </row>
    <row r="27" spans="1:18" s="2" customFormat="1" ht="18" customHeight="1" x14ac:dyDescent="0.45">
      <c r="A27" s="8">
        <v>16</v>
      </c>
      <c r="B27" s="16" t="s">
        <v>726</v>
      </c>
      <c r="C27" s="17" t="s">
        <v>727</v>
      </c>
      <c r="D27" s="9"/>
      <c r="E27" s="9"/>
      <c r="F27" s="9"/>
      <c r="G27" s="9"/>
      <c r="H27" s="9"/>
      <c r="I27" s="9"/>
      <c r="J27" s="9"/>
      <c r="K27" s="9"/>
      <c r="L27" s="9"/>
      <c r="M27" s="76">
        <f t="shared" si="0"/>
        <v>0</v>
      </c>
      <c r="N27" s="76" t="str">
        <f t="shared" si="1"/>
        <v>/</v>
      </c>
      <c r="O27" s="76" t="str">
        <f t="shared" si="2"/>
        <v/>
      </c>
      <c r="P27" s="77" t="str">
        <f t="shared" si="3"/>
        <v/>
      </c>
      <c r="Q27" s="77" t="str">
        <f t="shared" si="4"/>
        <v/>
      </c>
      <c r="R27" s="76" t="str">
        <f t="shared" si="5"/>
        <v>ไม่ผ่าน</v>
      </c>
    </row>
    <row r="28" spans="1:18" s="2" customFormat="1" ht="18" customHeight="1" x14ac:dyDescent="0.45">
      <c r="A28" s="8">
        <v>17</v>
      </c>
      <c r="B28" s="16" t="s">
        <v>728</v>
      </c>
      <c r="C28" s="17" t="s">
        <v>729</v>
      </c>
      <c r="D28" s="9"/>
      <c r="E28" s="9"/>
      <c r="F28" s="9"/>
      <c r="G28" s="9"/>
      <c r="H28" s="9"/>
      <c r="I28" s="9"/>
      <c r="J28" s="9"/>
      <c r="K28" s="9"/>
      <c r="L28" s="9"/>
      <c r="M28" s="76">
        <f t="shared" si="0"/>
        <v>0</v>
      </c>
      <c r="N28" s="76" t="str">
        <f t="shared" si="1"/>
        <v>/</v>
      </c>
      <c r="O28" s="76" t="str">
        <f t="shared" si="2"/>
        <v/>
      </c>
      <c r="P28" s="77" t="str">
        <f t="shared" si="3"/>
        <v/>
      </c>
      <c r="Q28" s="77" t="str">
        <f t="shared" si="4"/>
        <v/>
      </c>
      <c r="R28" s="76" t="str">
        <f t="shared" si="5"/>
        <v>ไม่ผ่าน</v>
      </c>
    </row>
    <row r="29" spans="1:18" s="2" customFormat="1" ht="18" customHeight="1" x14ac:dyDescent="0.45">
      <c r="A29" s="8">
        <v>18</v>
      </c>
      <c r="B29" s="16" t="s">
        <v>730</v>
      </c>
      <c r="C29" s="17" t="s">
        <v>731</v>
      </c>
      <c r="D29" s="9"/>
      <c r="E29" s="9"/>
      <c r="F29" s="9"/>
      <c r="G29" s="9"/>
      <c r="H29" s="9"/>
      <c r="I29" s="9"/>
      <c r="J29" s="9"/>
      <c r="K29" s="9"/>
      <c r="L29" s="9"/>
      <c r="M29" s="76">
        <f t="shared" si="0"/>
        <v>0</v>
      </c>
      <c r="N29" s="76" t="str">
        <f t="shared" si="1"/>
        <v>/</v>
      </c>
      <c r="O29" s="76" t="str">
        <f t="shared" si="2"/>
        <v/>
      </c>
      <c r="P29" s="77" t="str">
        <f t="shared" si="3"/>
        <v/>
      </c>
      <c r="Q29" s="77" t="str">
        <f t="shared" si="4"/>
        <v/>
      </c>
      <c r="R29" s="76" t="str">
        <f t="shared" si="5"/>
        <v>ไม่ผ่าน</v>
      </c>
    </row>
    <row r="30" spans="1:18" s="2" customFormat="1" ht="18" customHeight="1" x14ac:dyDescent="0.45">
      <c r="A30" s="8">
        <v>19</v>
      </c>
      <c r="B30" s="16" t="s">
        <v>732</v>
      </c>
      <c r="C30" s="17" t="s">
        <v>733</v>
      </c>
      <c r="D30" s="9"/>
      <c r="E30" s="9"/>
      <c r="F30" s="9"/>
      <c r="G30" s="9"/>
      <c r="H30" s="9"/>
      <c r="I30" s="9"/>
      <c r="J30" s="9"/>
      <c r="K30" s="9"/>
      <c r="L30" s="9"/>
      <c r="M30" s="76">
        <f t="shared" si="0"/>
        <v>0</v>
      </c>
      <c r="N30" s="76" t="str">
        <f t="shared" si="1"/>
        <v>/</v>
      </c>
      <c r="O30" s="76" t="str">
        <f t="shared" si="2"/>
        <v/>
      </c>
      <c r="P30" s="77" t="str">
        <f t="shared" si="3"/>
        <v/>
      </c>
      <c r="Q30" s="77" t="str">
        <f t="shared" si="4"/>
        <v/>
      </c>
      <c r="R30" s="76" t="str">
        <f t="shared" si="5"/>
        <v>ไม่ผ่าน</v>
      </c>
    </row>
    <row r="31" spans="1:18" s="2" customFormat="1" ht="18" customHeight="1" x14ac:dyDescent="0.45">
      <c r="A31" s="8">
        <v>20</v>
      </c>
      <c r="B31" s="16" t="s">
        <v>734</v>
      </c>
      <c r="C31" s="17" t="s">
        <v>735</v>
      </c>
      <c r="D31" s="9"/>
      <c r="E31" s="9"/>
      <c r="F31" s="9"/>
      <c r="G31" s="9"/>
      <c r="H31" s="9"/>
      <c r="I31" s="9"/>
      <c r="J31" s="9"/>
      <c r="K31" s="9"/>
      <c r="L31" s="9"/>
      <c r="M31" s="76">
        <f t="shared" si="0"/>
        <v>0</v>
      </c>
      <c r="N31" s="76" t="str">
        <f t="shared" si="1"/>
        <v>/</v>
      </c>
      <c r="O31" s="76" t="str">
        <f t="shared" si="2"/>
        <v/>
      </c>
      <c r="P31" s="77" t="str">
        <f t="shared" si="3"/>
        <v/>
      </c>
      <c r="Q31" s="77" t="str">
        <f t="shared" si="4"/>
        <v/>
      </c>
      <c r="R31" s="76" t="str">
        <f t="shared" si="5"/>
        <v>ไม่ผ่าน</v>
      </c>
    </row>
    <row r="32" spans="1:18" s="2" customFormat="1" ht="18" customHeight="1" x14ac:dyDescent="0.45">
      <c r="A32" s="8">
        <v>21</v>
      </c>
      <c r="B32" s="23" t="s">
        <v>736</v>
      </c>
      <c r="C32" s="27" t="s">
        <v>737</v>
      </c>
      <c r="D32" s="9"/>
      <c r="E32" s="9"/>
      <c r="F32" s="9"/>
      <c r="G32" s="9"/>
      <c r="H32" s="9"/>
      <c r="I32" s="9"/>
      <c r="J32" s="9"/>
      <c r="K32" s="9"/>
      <c r="L32" s="9"/>
      <c r="M32" s="76">
        <f t="shared" si="0"/>
        <v>0</v>
      </c>
      <c r="N32" s="76" t="str">
        <f t="shared" si="1"/>
        <v>/</v>
      </c>
      <c r="O32" s="76" t="str">
        <f t="shared" si="2"/>
        <v/>
      </c>
      <c r="P32" s="77" t="str">
        <f t="shared" si="3"/>
        <v/>
      </c>
      <c r="Q32" s="77" t="str">
        <f t="shared" si="4"/>
        <v/>
      </c>
      <c r="R32" s="76" t="str">
        <f t="shared" si="5"/>
        <v>ไม่ผ่าน</v>
      </c>
    </row>
    <row r="33" spans="1:18" s="2" customFormat="1" ht="18" customHeight="1" x14ac:dyDescent="0.45">
      <c r="A33" s="8">
        <v>22</v>
      </c>
      <c r="B33" s="16" t="s">
        <v>738</v>
      </c>
      <c r="C33" s="17" t="s">
        <v>739</v>
      </c>
      <c r="D33" s="9"/>
      <c r="E33" s="9"/>
      <c r="F33" s="9"/>
      <c r="G33" s="9"/>
      <c r="H33" s="9"/>
      <c r="I33" s="9"/>
      <c r="J33" s="9"/>
      <c r="K33" s="9"/>
      <c r="L33" s="9"/>
      <c r="M33" s="76">
        <f t="shared" si="0"/>
        <v>0</v>
      </c>
      <c r="N33" s="76" t="str">
        <f t="shared" si="1"/>
        <v>/</v>
      </c>
      <c r="O33" s="76" t="str">
        <f t="shared" si="2"/>
        <v/>
      </c>
      <c r="P33" s="77" t="str">
        <f t="shared" si="3"/>
        <v/>
      </c>
      <c r="Q33" s="77" t="str">
        <f t="shared" si="4"/>
        <v/>
      </c>
      <c r="R33" s="76" t="str">
        <f t="shared" si="5"/>
        <v>ไม่ผ่าน</v>
      </c>
    </row>
    <row r="34" spans="1:18" s="2" customFormat="1" ht="18" customHeight="1" x14ac:dyDescent="0.45">
      <c r="A34" s="8">
        <v>23</v>
      </c>
      <c r="B34" s="16" t="s">
        <v>738</v>
      </c>
      <c r="C34" s="18" t="s">
        <v>740</v>
      </c>
      <c r="D34" s="9"/>
      <c r="E34" s="9"/>
      <c r="F34" s="9"/>
      <c r="G34" s="9"/>
      <c r="H34" s="9"/>
      <c r="I34" s="9"/>
      <c r="J34" s="9"/>
      <c r="K34" s="9"/>
      <c r="L34" s="9"/>
      <c r="M34" s="76">
        <f t="shared" si="0"/>
        <v>0</v>
      </c>
      <c r="N34" s="76" t="str">
        <f t="shared" si="1"/>
        <v>/</v>
      </c>
      <c r="O34" s="76" t="str">
        <f t="shared" si="2"/>
        <v/>
      </c>
      <c r="P34" s="77" t="str">
        <f t="shared" si="3"/>
        <v/>
      </c>
      <c r="Q34" s="77" t="str">
        <f t="shared" si="4"/>
        <v/>
      </c>
      <c r="R34" s="76" t="str">
        <f t="shared" si="5"/>
        <v>ไม่ผ่าน</v>
      </c>
    </row>
    <row r="35" spans="1:18" s="2" customFormat="1" ht="18" customHeight="1" x14ac:dyDescent="0.45">
      <c r="A35" s="8">
        <v>24</v>
      </c>
      <c r="B35" s="21" t="s">
        <v>741</v>
      </c>
      <c r="C35" s="28" t="s">
        <v>742</v>
      </c>
      <c r="D35" s="9"/>
      <c r="E35" s="9"/>
      <c r="F35" s="9"/>
      <c r="G35" s="9"/>
      <c r="H35" s="9"/>
      <c r="I35" s="9"/>
      <c r="J35" s="9"/>
      <c r="K35" s="9"/>
      <c r="L35" s="9"/>
      <c r="M35" s="76">
        <f t="shared" si="0"/>
        <v>0</v>
      </c>
      <c r="N35" s="76" t="str">
        <f t="shared" si="1"/>
        <v>/</v>
      </c>
      <c r="O35" s="76" t="str">
        <f t="shared" si="2"/>
        <v/>
      </c>
      <c r="P35" s="77" t="str">
        <f t="shared" si="3"/>
        <v/>
      </c>
      <c r="Q35" s="77" t="str">
        <f t="shared" si="4"/>
        <v/>
      </c>
      <c r="R35" s="76" t="str">
        <f t="shared" si="5"/>
        <v>ไม่ผ่าน</v>
      </c>
    </row>
    <row r="36" spans="1:18" s="2" customFormat="1" ht="18" customHeight="1" x14ac:dyDescent="0.45">
      <c r="A36" s="8">
        <v>25</v>
      </c>
      <c r="B36" s="16" t="s">
        <v>743</v>
      </c>
      <c r="C36" s="18" t="s">
        <v>744</v>
      </c>
      <c r="D36" s="9"/>
      <c r="E36" s="9"/>
      <c r="F36" s="9"/>
      <c r="G36" s="9"/>
      <c r="H36" s="9"/>
      <c r="I36" s="9"/>
      <c r="J36" s="9"/>
      <c r="K36" s="9"/>
      <c r="L36" s="9"/>
      <c r="M36" s="76">
        <f t="shared" si="0"/>
        <v>0</v>
      </c>
      <c r="N36" s="76" t="str">
        <f t="shared" si="1"/>
        <v>/</v>
      </c>
      <c r="O36" s="76" t="str">
        <f t="shared" si="2"/>
        <v/>
      </c>
      <c r="P36" s="77" t="str">
        <f t="shared" si="3"/>
        <v/>
      </c>
      <c r="Q36" s="77" t="str">
        <f t="shared" si="4"/>
        <v/>
      </c>
      <c r="R36" s="76" t="str">
        <f t="shared" si="5"/>
        <v>ไม่ผ่าน</v>
      </c>
    </row>
    <row r="37" spans="1:18" s="2" customFormat="1" ht="18" customHeight="1" x14ac:dyDescent="0.45">
      <c r="A37" s="8">
        <v>26</v>
      </c>
      <c r="B37" s="16" t="s">
        <v>745</v>
      </c>
      <c r="C37" s="18" t="s">
        <v>746</v>
      </c>
      <c r="D37" s="9"/>
      <c r="E37" s="9"/>
      <c r="F37" s="9"/>
      <c r="G37" s="9"/>
      <c r="H37" s="9"/>
      <c r="I37" s="9"/>
      <c r="J37" s="9"/>
      <c r="K37" s="9"/>
      <c r="L37" s="9"/>
      <c r="M37" s="76">
        <f t="shared" si="0"/>
        <v>0</v>
      </c>
      <c r="N37" s="76" t="str">
        <f t="shared" si="1"/>
        <v>/</v>
      </c>
      <c r="O37" s="76" t="str">
        <f t="shared" si="2"/>
        <v/>
      </c>
      <c r="P37" s="77" t="str">
        <f t="shared" si="3"/>
        <v/>
      </c>
      <c r="Q37" s="77" t="str">
        <f t="shared" si="4"/>
        <v/>
      </c>
      <c r="R37" s="76" t="str">
        <f t="shared" si="5"/>
        <v>ไม่ผ่าน</v>
      </c>
    </row>
    <row r="38" spans="1:18" s="2" customFormat="1" ht="18" customHeight="1" x14ac:dyDescent="0.45">
      <c r="A38" s="8">
        <v>27</v>
      </c>
      <c r="B38" s="16" t="s">
        <v>747</v>
      </c>
      <c r="C38" s="18" t="s">
        <v>748</v>
      </c>
      <c r="D38" s="9"/>
      <c r="E38" s="9"/>
      <c r="F38" s="9"/>
      <c r="G38" s="9"/>
      <c r="H38" s="9"/>
      <c r="I38" s="9"/>
      <c r="J38" s="9"/>
      <c r="K38" s="9"/>
      <c r="L38" s="9"/>
      <c r="M38" s="76">
        <f t="shared" si="0"/>
        <v>0</v>
      </c>
      <c r="N38" s="76" t="str">
        <f t="shared" si="1"/>
        <v>/</v>
      </c>
      <c r="O38" s="76" t="str">
        <f t="shared" si="2"/>
        <v/>
      </c>
      <c r="P38" s="77" t="str">
        <f t="shared" si="3"/>
        <v/>
      </c>
      <c r="Q38" s="77" t="str">
        <f t="shared" si="4"/>
        <v/>
      </c>
      <c r="R38" s="76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16" t="s">
        <v>749</v>
      </c>
      <c r="C39" s="18" t="s">
        <v>750</v>
      </c>
      <c r="D39" s="9"/>
      <c r="E39" s="9"/>
      <c r="F39" s="9"/>
      <c r="G39" s="9"/>
      <c r="H39" s="9"/>
      <c r="I39" s="9"/>
      <c r="J39" s="9"/>
      <c r="K39" s="9"/>
      <c r="L39" s="9"/>
      <c r="M39" s="76">
        <f t="shared" si="0"/>
        <v>0</v>
      </c>
      <c r="N39" s="76" t="str">
        <f t="shared" si="1"/>
        <v>/</v>
      </c>
      <c r="O39" s="76" t="str">
        <f t="shared" si="2"/>
        <v/>
      </c>
      <c r="P39" s="77" t="str">
        <f t="shared" si="3"/>
        <v/>
      </c>
      <c r="Q39" s="77" t="str">
        <f t="shared" si="4"/>
        <v/>
      </c>
      <c r="R39" s="76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16" t="s">
        <v>180</v>
      </c>
      <c r="C40" s="18" t="s">
        <v>751</v>
      </c>
      <c r="D40" s="9"/>
      <c r="E40" s="9"/>
      <c r="F40" s="9"/>
      <c r="G40" s="9"/>
      <c r="H40" s="9"/>
      <c r="I40" s="9"/>
      <c r="J40" s="9"/>
      <c r="K40" s="9"/>
      <c r="L40" s="9"/>
      <c r="M40" s="76">
        <f t="shared" si="0"/>
        <v>0</v>
      </c>
      <c r="N40" s="76" t="str">
        <f t="shared" si="1"/>
        <v>/</v>
      </c>
      <c r="O40" s="76" t="str">
        <f t="shared" si="2"/>
        <v/>
      </c>
      <c r="P40" s="77" t="str">
        <f t="shared" si="3"/>
        <v/>
      </c>
      <c r="Q40" s="77" t="str">
        <f t="shared" si="4"/>
        <v/>
      </c>
      <c r="R40" s="76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16" t="s">
        <v>752</v>
      </c>
      <c r="C41" s="18" t="s">
        <v>753</v>
      </c>
      <c r="D41" s="9"/>
      <c r="E41" s="9"/>
      <c r="F41" s="9"/>
      <c r="G41" s="9"/>
      <c r="H41" s="9"/>
      <c r="I41" s="9"/>
      <c r="J41" s="9"/>
      <c r="K41" s="9"/>
      <c r="L41" s="9"/>
      <c r="M41" s="76">
        <f t="shared" si="0"/>
        <v>0</v>
      </c>
      <c r="N41" s="76" t="str">
        <f t="shared" si="1"/>
        <v>/</v>
      </c>
      <c r="O41" s="76" t="str">
        <f t="shared" si="2"/>
        <v/>
      </c>
      <c r="P41" s="77" t="str">
        <f t="shared" si="3"/>
        <v/>
      </c>
      <c r="Q41" s="77" t="str">
        <f t="shared" si="4"/>
        <v/>
      </c>
      <c r="R41" s="76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21" t="s">
        <v>754</v>
      </c>
      <c r="C42" s="28" t="s">
        <v>755</v>
      </c>
      <c r="D42" s="9"/>
      <c r="E42" s="9"/>
      <c r="F42" s="9"/>
      <c r="G42" s="9"/>
      <c r="H42" s="9"/>
      <c r="I42" s="9"/>
      <c r="J42" s="9"/>
      <c r="K42" s="9"/>
      <c r="L42" s="9"/>
      <c r="M42" s="76">
        <f t="shared" si="0"/>
        <v>0</v>
      </c>
      <c r="N42" s="76" t="str">
        <f t="shared" si="1"/>
        <v>/</v>
      </c>
      <c r="O42" s="76" t="str">
        <f t="shared" si="2"/>
        <v/>
      </c>
      <c r="P42" s="77" t="str">
        <f t="shared" si="3"/>
        <v/>
      </c>
      <c r="Q42" s="77" t="str">
        <f t="shared" si="4"/>
        <v/>
      </c>
      <c r="R42" s="76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23" t="s">
        <v>234</v>
      </c>
      <c r="C43" s="24" t="s">
        <v>756</v>
      </c>
      <c r="D43" s="9"/>
      <c r="E43" s="9"/>
      <c r="F43" s="9"/>
      <c r="G43" s="9"/>
      <c r="H43" s="9"/>
      <c r="I43" s="9"/>
      <c r="J43" s="9"/>
      <c r="K43" s="9"/>
      <c r="L43" s="9"/>
      <c r="M43" s="76">
        <f t="shared" si="0"/>
        <v>0</v>
      </c>
      <c r="N43" s="76" t="str">
        <f t="shared" si="1"/>
        <v>/</v>
      </c>
      <c r="O43" s="76" t="str">
        <f t="shared" si="2"/>
        <v/>
      </c>
      <c r="P43" s="77" t="str">
        <f t="shared" si="3"/>
        <v/>
      </c>
      <c r="Q43" s="77" t="str">
        <f t="shared" si="4"/>
        <v/>
      </c>
      <c r="R43" s="76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23" t="s">
        <v>757</v>
      </c>
      <c r="C44" s="24" t="s">
        <v>758</v>
      </c>
      <c r="D44" s="9"/>
      <c r="E44" s="9"/>
      <c r="F44" s="9"/>
      <c r="G44" s="9"/>
      <c r="H44" s="9"/>
      <c r="I44" s="9"/>
      <c r="J44" s="9"/>
      <c r="K44" s="9"/>
      <c r="L44" s="9"/>
      <c r="M44" s="76">
        <f t="shared" si="0"/>
        <v>0</v>
      </c>
      <c r="N44" s="76" t="str">
        <f t="shared" si="1"/>
        <v>/</v>
      </c>
      <c r="O44" s="76" t="str">
        <f t="shared" si="2"/>
        <v/>
      </c>
      <c r="P44" s="77" t="str">
        <f t="shared" si="3"/>
        <v/>
      </c>
      <c r="Q44" s="77" t="str">
        <f t="shared" si="4"/>
        <v/>
      </c>
      <c r="R44" s="76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16" t="s">
        <v>759</v>
      </c>
      <c r="C45" s="18" t="s">
        <v>760</v>
      </c>
      <c r="D45" s="9"/>
      <c r="E45" s="9"/>
      <c r="F45" s="9"/>
      <c r="G45" s="9"/>
      <c r="H45" s="9"/>
      <c r="I45" s="9"/>
      <c r="J45" s="9"/>
      <c r="K45" s="9"/>
      <c r="L45" s="9"/>
      <c r="M45" s="76">
        <f t="shared" si="0"/>
        <v>0</v>
      </c>
      <c r="N45" s="76" t="str">
        <f t="shared" si="1"/>
        <v>/</v>
      </c>
      <c r="O45" s="76" t="str">
        <f t="shared" si="2"/>
        <v/>
      </c>
      <c r="P45" s="77" t="str">
        <f t="shared" si="3"/>
        <v/>
      </c>
      <c r="Q45" s="77" t="str">
        <f t="shared" si="4"/>
        <v/>
      </c>
      <c r="R45" s="76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16" t="s">
        <v>761</v>
      </c>
      <c r="C46" s="18" t="s">
        <v>762</v>
      </c>
      <c r="D46" s="9"/>
      <c r="E46" s="9"/>
      <c r="F46" s="9"/>
      <c r="G46" s="9"/>
      <c r="H46" s="9"/>
      <c r="I46" s="9"/>
      <c r="J46" s="9"/>
      <c r="K46" s="9"/>
      <c r="L46" s="9"/>
      <c r="M46" s="76">
        <f t="shared" si="0"/>
        <v>0</v>
      </c>
      <c r="N46" s="76" t="str">
        <f t="shared" si="1"/>
        <v>/</v>
      </c>
      <c r="O46" s="76" t="str">
        <f t="shared" si="2"/>
        <v/>
      </c>
      <c r="P46" s="77" t="str">
        <f t="shared" si="3"/>
        <v/>
      </c>
      <c r="Q46" s="77" t="str">
        <f t="shared" si="4"/>
        <v/>
      </c>
      <c r="R46" s="76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16" t="s">
        <v>763</v>
      </c>
      <c r="C47" s="18" t="s">
        <v>764</v>
      </c>
      <c r="D47" s="9"/>
      <c r="E47" s="9"/>
      <c r="F47" s="9"/>
      <c r="G47" s="9"/>
      <c r="H47" s="9"/>
      <c r="I47" s="9"/>
      <c r="J47" s="9"/>
      <c r="K47" s="9"/>
      <c r="L47" s="9"/>
      <c r="M47" s="76">
        <f t="shared" si="0"/>
        <v>0</v>
      </c>
      <c r="N47" s="76" t="str">
        <f t="shared" si="1"/>
        <v>/</v>
      </c>
      <c r="O47" s="76" t="str">
        <f t="shared" si="2"/>
        <v/>
      </c>
      <c r="P47" s="77" t="str">
        <f t="shared" si="3"/>
        <v/>
      </c>
      <c r="Q47" s="77" t="str">
        <f t="shared" si="4"/>
        <v/>
      </c>
      <c r="R47" s="76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21" t="s">
        <v>765</v>
      </c>
      <c r="C48" s="28" t="s">
        <v>766</v>
      </c>
      <c r="D48" s="9"/>
      <c r="E48" s="9"/>
      <c r="F48" s="9"/>
      <c r="G48" s="9"/>
      <c r="H48" s="9"/>
      <c r="I48" s="9"/>
      <c r="J48" s="9"/>
      <c r="K48" s="9"/>
      <c r="L48" s="9"/>
      <c r="M48" s="76">
        <f t="shared" si="0"/>
        <v>0</v>
      </c>
      <c r="N48" s="76" t="str">
        <f t="shared" si="1"/>
        <v>/</v>
      </c>
      <c r="O48" s="76" t="str">
        <f t="shared" si="2"/>
        <v/>
      </c>
      <c r="P48" s="77" t="str">
        <f t="shared" si="3"/>
        <v/>
      </c>
      <c r="Q48" s="77" t="str">
        <f t="shared" si="4"/>
        <v/>
      </c>
      <c r="R48" s="76" t="str">
        <f t="shared" si="5"/>
        <v>ไม่ผ่าน</v>
      </c>
    </row>
    <row r="49" spans="1:18" s="2" customFormat="1" ht="19.350000000000001" customHeight="1" x14ac:dyDescent="0.45">
      <c r="A49" s="8">
        <v>38</v>
      </c>
      <c r="B49" s="16" t="s">
        <v>767</v>
      </c>
      <c r="C49" s="18" t="s">
        <v>768</v>
      </c>
      <c r="D49" s="9"/>
      <c r="E49" s="9"/>
      <c r="F49" s="9"/>
      <c r="G49" s="9"/>
      <c r="H49" s="9"/>
      <c r="I49" s="9"/>
      <c r="J49" s="9"/>
      <c r="K49" s="9"/>
      <c r="L49" s="9"/>
      <c r="M49" s="76">
        <f t="shared" si="0"/>
        <v>0</v>
      </c>
      <c r="N49" s="76" t="str">
        <f t="shared" si="1"/>
        <v>/</v>
      </c>
      <c r="O49" s="76" t="str">
        <f t="shared" si="2"/>
        <v/>
      </c>
      <c r="P49" s="77" t="str">
        <f t="shared" si="3"/>
        <v/>
      </c>
      <c r="Q49" s="77" t="str">
        <f t="shared" si="4"/>
        <v/>
      </c>
      <c r="R49" s="76" t="str">
        <f t="shared" si="5"/>
        <v>ไม่ผ่าน</v>
      </c>
    </row>
    <row r="50" spans="1:18" s="2" customFormat="1" ht="19.350000000000001" customHeight="1" x14ac:dyDescent="0.45">
      <c r="A50" s="8">
        <v>39</v>
      </c>
      <c r="B50" s="16" t="s">
        <v>769</v>
      </c>
      <c r="C50" s="18" t="s">
        <v>770</v>
      </c>
      <c r="D50" s="9"/>
      <c r="E50" s="9"/>
      <c r="F50" s="9"/>
      <c r="G50" s="9"/>
      <c r="H50" s="9"/>
      <c r="I50" s="9"/>
      <c r="J50" s="9"/>
      <c r="K50" s="9"/>
      <c r="L50" s="9"/>
      <c r="M50" s="76">
        <f t="shared" si="0"/>
        <v>0</v>
      </c>
      <c r="N50" s="76" t="str">
        <f t="shared" si="1"/>
        <v>/</v>
      </c>
      <c r="O50" s="76" t="str">
        <f t="shared" si="2"/>
        <v/>
      </c>
      <c r="P50" s="77" t="str">
        <f t="shared" si="3"/>
        <v/>
      </c>
      <c r="Q50" s="77" t="str">
        <f t="shared" si="4"/>
        <v/>
      </c>
      <c r="R50" s="76" t="str">
        <f t="shared" si="5"/>
        <v>ไม่ผ่าน</v>
      </c>
    </row>
    <row r="51" spans="1:18" s="2" customFormat="1" ht="19.5" customHeight="1" x14ac:dyDescent="0.45">
      <c r="A51" s="43" t="s">
        <v>23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5"/>
      <c r="N51" s="52"/>
      <c r="O51" s="53"/>
      <c r="P51" s="78" t="s">
        <v>9</v>
      </c>
      <c r="Q51" s="79"/>
      <c r="R51" s="76">
        <f>COUNTIF(R12:R50,"ผ่าน")</f>
        <v>0</v>
      </c>
    </row>
    <row r="52" spans="1:18" s="2" customFormat="1" ht="19.5" customHeight="1" x14ac:dyDescent="0.45">
      <c r="A52" s="46" t="s">
        <v>24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8"/>
      <c r="N52" s="54"/>
      <c r="O52" s="55"/>
      <c r="P52" s="78" t="s">
        <v>838</v>
      </c>
      <c r="Q52" s="79"/>
      <c r="R52" s="76">
        <f>COUNTIF(R12:R50,"ไม่ผ่าน")</f>
        <v>39</v>
      </c>
    </row>
    <row r="53" spans="1:18" s="2" customFormat="1" ht="19.5" customHeight="1" x14ac:dyDescent="0.45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1"/>
      <c r="N53" s="56"/>
      <c r="O53" s="57"/>
      <c r="P53" s="74"/>
      <c r="Q53" s="74"/>
      <c r="R53" s="75"/>
    </row>
    <row r="54" spans="1:18" s="2" customFormat="1" ht="19.5" customHeight="1" x14ac:dyDescent="0.45">
      <c r="A54" s="11"/>
      <c r="B54" s="10" t="s">
        <v>22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s="2" customFormat="1" ht="26.25" customHeight="1" x14ac:dyDescent="0.45">
      <c r="A55" s="10"/>
      <c r="B55" s="72" t="s">
        <v>25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</row>
    <row r="56" spans="1:18" s="2" customFormat="1" ht="16.5" customHeight="1" x14ac:dyDescent="0.45">
      <c r="A56" s="11"/>
      <c r="B56" s="73" t="s">
        <v>27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 spans="1:18" s="2" customFormat="1" ht="19.5" customHeight="1" x14ac:dyDescent="0.45">
      <c r="A57" s="11"/>
      <c r="B57" s="73" t="s">
        <v>28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 spans="1:18" s="2" customFormat="1" ht="21" x14ac:dyDescent="0.45">
      <c r="A58" s="11"/>
      <c r="B58" s="80" t="s">
        <v>839</v>
      </c>
      <c r="C58" s="81" t="s">
        <v>840</v>
      </c>
      <c r="D58" s="82" t="s">
        <v>841</v>
      </c>
      <c r="E58" s="82"/>
      <c r="F58" s="82"/>
      <c r="G58" s="82" t="s">
        <v>842</v>
      </c>
      <c r="H58" s="82"/>
      <c r="I58" s="82"/>
      <c r="J58" s="10"/>
      <c r="K58" s="10"/>
      <c r="L58" s="10"/>
      <c r="M58" s="10"/>
      <c r="N58" s="10"/>
      <c r="O58" s="10"/>
      <c r="P58" s="10"/>
      <c r="Q58" s="10"/>
      <c r="R58" s="10"/>
    </row>
    <row r="59" spans="1:18" s="2" customFormat="1" ht="21" x14ac:dyDescent="0.45">
      <c r="A59" s="11"/>
      <c r="B59" s="80"/>
      <c r="C59" s="83" t="s">
        <v>843</v>
      </c>
      <c r="D59" s="84" t="s">
        <v>844</v>
      </c>
      <c r="E59" s="84"/>
      <c r="F59" s="84"/>
      <c r="G59" s="84">
        <f>COUNTIF(N12:N50,"/")</f>
        <v>39</v>
      </c>
      <c r="H59" s="84"/>
      <c r="I59" s="84"/>
      <c r="J59" s="10"/>
      <c r="K59" s="10"/>
      <c r="L59" s="10"/>
      <c r="M59" s="10"/>
      <c r="N59" s="10"/>
      <c r="O59" s="10"/>
      <c r="P59" s="10"/>
      <c r="Q59" s="10"/>
      <c r="R59" s="10"/>
    </row>
    <row r="60" spans="1:18" s="2" customFormat="1" ht="21" x14ac:dyDescent="0.45">
      <c r="A60" s="11"/>
      <c r="B60" s="80"/>
      <c r="C60" s="83" t="s">
        <v>845</v>
      </c>
      <c r="D60" s="84" t="s">
        <v>846</v>
      </c>
      <c r="E60" s="84"/>
      <c r="F60" s="84"/>
      <c r="G60" s="84">
        <f>COUNTIF(O12:O50,"/")</f>
        <v>0</v>
      </c>
      <c r="H60" s="84"/>
      <c r="I60" s="84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21" x14ac:dyDescent="0.45">
      <c r="A61" s="11"/>
      <c r="B61" s="80"/>
      <c r="C61" s="83" t="s">
        <v>847</v>
      </c>
      <c r="D61" s="84" t="s">
        <v>848</v>
      </c>
      <c r="E61" s="84"/>
      <c r="F61" s="84"/>
      <c r="G61" s="84">
        <f>COUNTIF(P12:P50,"/")</f>
        <v>0</v>
      </c>
      <c r="H61" s="84"/>
      <c r="I61" s="84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2" customFormat="1" ht="21" x14ac:dyDescent="0.45">
      <c r="A62" s="11"/>
      <c r="B62" s="80"/>
      <c r="C62" s="83" t="s">
        <v>849</v>
      </c>
      <c r="D62" s="84" t="s">
        <v>850</v>
      </c>
      <c r="E62" s="84"/>
      <c r="F62" s="84"/>
      <c r="G62" s="84">
        <f>COUNTIF(Q12:Q50,"/")</f>
        <v>0</v>
      </c>
      <c r="H62" s="84"/>
      <c r="I62" s="84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2" customFormat="1" ht="21" x14ac:dyDescent="0.4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2" customFormat="1" ht="18.75" x14ac:dyDescent="0.3"/>
    <row r="65" spans="1:1" s="2" customFormat="1" ht="18.75" x14ac:dyDescent="0.3">
      <c r="A65" s="3"/>
    </row>
    <row r="66" spans="1:1" s="2" customFormat="1" ht="18.75" x14ac:dyDescent="0.3"/>
    <row r="67" spans="1:1" s="2" customFormat="1" ht="18.75" x14ac:dyDescent="0.3">
      <c r="A67" s="3"/>
    </row>
    <row r="68" spans="1:1" s="2" customFormat="1" ht="18.75" x14ac:dyDescent="0.3">
      <c r="A68" s="3"/>
    </row>
    <row r="69" spans="1:1" s="2" customFormat="1" ht="18.75" x14ac:dyDescent="0.3">
      <c r="A69" s="3"/>
    </row>
    <row r="70" spans="1:1" s="2" customFormat="1" ht="18.75" x14ac:dyDescent="0.3">
      <c r="A70" s="3"/>
    </row>
    <row r="71" spans="1:1" s="2" customFormat="1" ht="18.75" x14ac:dyDescent="0.3">
      <c r="A71" s="3"/>
    </row>
    <row r="72" spans="1:1" s="2" customFormat="1" ht="18.75" x14ac:dyDescent="0.3">
      <c r="A72" s="3"/>
    </row>
    <row r="73" spans="1:1" s="2" customFormat="1" ht="18.75" x14ac:dyDescent="0.3"/>
    <row r="74" spans="1:1" s="2" customFormat="1" ht="18.75" x14ac:dyDescent="0.3"/>
    <row r="75" spans="1:1" s="2" customFormat="1" ht="18.75" x14ac:dyDescent="0.3"/>
    <row r="76" spans="1:1" s="2" customFormat="1" ht="18.75" x14ac:dyDescent="0.3">
      <c r="A76" s="3"/>
    </row>
    <row r="77" spans="1:1" s="2" customFormat="1" ht="18.75" x14ac:dyDescent="0.3">
      <c r="A77" s="3"/>
    </row>
    <row r="78" spans="1:1" s="2" customFormat="1" ht="18.75" x14ac:dyDescent="0.3">
      <c r="A78" s="3"/>
    </row>
    <row r="79" spans="1:1" s="2" customFormat="1" ht="18.75" x14ac:dyDescent="0.3">
      <c r="A79" s="3"/>
    </row>
    <row r="80" spans="1:1" s="4" customFormat="1" ht="18" x14ac:dyDescent="0.25"/>
    <row r="81" s="4" customFormat="1" ht="18" x14ac:dyDescent="0.25"/>
    <row r="82" s="4" customFormat="1" ht="18" x14ac:dyDescent="0.25"/>
    <row r="83" s="4" customFormat="1" ht="18" x14ac:dyDescent="0.25"/>
  </sheetData>
  <mergeCells count="32">
    <mergeCell ref="B58:B62"/>
    <mergeCell ref="D58:F58"/>
    <mergeCell ref="G58:I58"/>
    <mergeCell ref="D59:F59"/>
    <mergeCell ref="G59:I59"/>
    <mergeCell ref="D60:F60"/>
    <mergeCell ref="G60:I60"/>
    <mergeCell ref="D61:F61"/>
    <mergeCell ref="G61:I61"/>
    <mergeCell ref="D62:F62"/>
    <mergeCell ref="G62:I62"/>
    <mergeCell ref="B55:R55"/>
    <mergeCell ref="B56:R56"/>
    <mergeCell ref="B57:R57"/>
    <mergeCell ref="A51:M51"/>
    <mergeCell ref="A52:M53"/>
    <mergeCell ref="N51:O53"/>
    <mergeCell ref="P53:R53"/>
    <mergeCell ref="P51:Q51"/>
    <mergeCell ref="P52:Q52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0"/>
  <sheetViews>
    <sheetView tabSelected="1" view="pageLayout" topLeftCell="A45" zoomScale="110" zoomScalePageLayoutView="110" workbookViewId="0">
      <selection activeCell="B55" sqref="B55:I59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0" t="s">
        <v>41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s="1" customFormat="1" ht="18" customHeight="1" x14ac:dyDescent="0.35">
      <c r="A7" s="60" t="s">
        <v>26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8" s="13" customFormat="1" ht="20.25" customHeight="1" x14ac:dyDescent="0.2">
      <c r="A8" s="12" t="s">
        <v>29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1" t="s">
        <v>0</v>
      </c>
      <c r="B9" s="62" t="s">
        <v>1</v>
      </c>
      <c r="C9" s="63"/>
      <c r="D9" s="68" t="s">
        <v>2</v>
      </c>
      <c r="E9" s="68"/>
      <c r="F9" s="68"/>
      <c r="G9" s="68"/>
      <c r="H9" s="68"/>
      <c r="I9" s="68"/>
      <c r="J9" s="68"/>
      <c r="K9" s="68"/>
      <c r="L9" s="68"/>
      <c r="M9" s="69" t="s">
        <v>3</v>
      </c>
      <c r="N9" s="68" t="s">
        <v>4</v>
      </c>
      <c r="O9" s="68"/>
      <c r="P9" s="68"/>
      <c r="Q9" s="68"/>
      <c r="R9" s="61" t="s">
        <v>5</v>
      </c>
    </row>
    <row r="10" spans="1:18" s="2" customFormat="1" ht="18.75" customHeight="1" x14ac:dyDescent="0.45">
      <c r="A10" s="61"/>
      <c r="B10" s="64"/>
      <c r="C10" s="65"/>
      <c r="D10" s="58" t="s">
        <v>6</v>
      </c>
      <c r="E10" s="59"/>
      <c r="F10" s="58" t="s">
        <v>7</v>
      </c>
      <c r="G10" s="70"/>
      <c r="H10" s="70"/>
      <c r="I10" s="70"/>
      <c r="J10" s="70"/>
      <c r="K10" s="70"/>
      <c r="L10" s="59"/>
      <c r="M10" s="69"/>
      <c r="N10" s="71" t="s">
        <v>8</v>
      </c>
      <c r="O10" s="68" t="s">
        <v>9</v>
      </c>
      <c r="P10" s="68"/>
      <c r="Q10" s="68"/>
      <c r="R10" s="61"/>
    </row>
    <row r="11" spans="1:18" s="2" customFormat="1" ht="126" customHeight="1" x14ac:dyDescent="0.3">
      <c r="A11" s="61"/>
      <c r="B11" s="66"/>
      <c r="C11" s="67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69"/>
      <c r="N11" s="71"/>
      <c r="O11" s="7" t="s">
        <v>19</v>
      </c>
      <c r="P11" s="7" t="s">
        <v>20</v>
      </c>
      <c r="Q11" s="7" t="s">
        <v>21</v>
      </c>
      <c r="R11" s="61"/>
    </row>
    <row r="12" spans="1:18" s="2" customFormat="1" ht="18" customHeight="1" x14ac:dyDescent="0.45">
      <c r="A12" s="8">
        <v>1</v>
      </c>
      <c r="B12" s="35" t="s">
        <v>645</v>
      </c>
      <c r="C12" s="36" t="s">
        <v>771</v>
      </c>
      <c r="D12" s="9"/>
      <c r="E12" s="9"/>
      <c r="F12" s="9"/>
      <c r="G12" s="9"/>
      <c r="H12" s="9"/>
      <c r="I12" s="9"/>
      <c r="J12" s="9"/>
      <c r="K12" s="9"/>
      <c r="L12" s="9"/>
      <c r="M12" s="76">
        <f>D12+E12+F12+G12+H12+I12+J12+K12+L12</f>
        <v>0</v>
      </c>
      <c r="N12" s="76" t="str">
        <f>IF(M12&lt;=19,"/","")</f>
        <v>/</v>
      </c>
      <c r="O12" s="76" t="str">
        <f>IF(AND(M12&gt;19,M12&lt;=26),"/","")</f>
        <v/>
      </c>
      <c r="P12" s="77" t="str">
        <f>IF(AND(M12&gt;26,M12&lt;=33),"/","")</f>
        <v/>
      </c>
      <c r="Q12" s="77" t="str">
        <f>IF(AND(M12&gt;33,M12&lt;=40),"/","")</f>
        <v/>
      </c>
      <c r="R12" s="76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16" t="s">
        <v>701</v>
      </c>
      <c r="C13" s="18" t="s">
        <v>772</v>
      </c>
      <c r="D13" s="9"/>
      <c r="E13" s="9"/>
      <c r="F13" s="9"/>
      <c r="G13" s="9"/>
      <c r="H13" s="9"/>
      <c r="I13" s="9"/>
      <c r="J13" s="9"/>
      <c r="K13" s="9"/>
      <c r="L13" s="9"/>
      <c r="M13" s="76">
        <f t="shared" ref="M13:M47" si="0">D13+E13+F13+G13+H13+I13+J13+K13+L13</f>
        <v>0</v>
      </c>
      <c r="N13" s="76" t="str">
        <f t="shared" ref="N13:N47" si="1">IF(M13&lt;=19,"/","")</f>
        <v>/</v>
      </c>
      <c r="O13" s="76" t="str">
        <f t="shared" ref="O13:O47" si="2">IF(AND(M13&gt;19,M13&lt;=26),"/","")</f>
        <v/>
      </c>
      <c r="P13" s="77" t="str">
        <f t="shared" ref="P13:P47" si="3">IF(AND(M13&gt;26,M13&lt;=33),"/","")</f>
        <v/>
      </c>
      <c r="Q13" s="77" t="str">
        <f t="shared" ref="Q13:Q47" si="4">IF(AND(M13&gt;33,M13&lt;=40),"/","")</f>
        <v/>
      </c>
      <c r="R13" s="76" t="str">
        <f t="shared" ref="R13:R47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21" t="s">
        <v>773</v>
      </c>
      <c r="C14" s="28" t="s">
        <v>774</v>
      </c>
      <c r="D14" s="9"/>
      <c r="E14" s="9"/>
      <c r="F14" s="9"/>
      <c r="G14" s="9"/>
      <c r="H14" s="9"/>
      <c r="I14" s="9"/>
      <c r="J14" s="9"/>
      <c r="K14" s="9"/>
      <c r="L14" s="9"/>
      <c r="M14" s="76">
        <f t="shared" si="0"/>
        <v>0</v>
      </c>
      <c r="N14" s="76" t="str">
        <f t="shared" si="1"/>
        <v>/</v>
      </c>
      <c r="O14" s="76" t="str">
        <f t="shared" si="2"/>
        <v/>
      </c>
      <c r="P14" s="77" t="str">
        <f t="shared" si="3"/>
        <v/>
      </c>
      <c r="Q14" s="77" t="str">
        <f t="shared" si="4"/>
        <v/>
      </c>
      <c r="R14" s="76" t="str">
        <f t="shared" si="5"/>
        <v>ไม่ผ่าน</v>
      </c>
    </row>
    <row r="15" spans="1:18" s="2" customFormat="1" ht="18" customHeight="1" x14ac:dyDescent="0.45">
      <c r="A15" s="8">
        <v>4</v>
      </c>
      <c r="B15" s="16" t="s">
        <v>775</v>
      </c>
      <c r="C15" s="18" t="s">
        <v>776</v>
      </c>
      <c r="D15" s="9"/>
      <c r="E15" s="9"/>
      <c r="F15" s="9"/>
      <c r="G15" s="9"/>
      <c r="H15" s="9"/>
      <c r="I15" s="9"/>
      <c r="J15" s="9"/>
      <c r="K15" s="9"/>
      <c r="L15" s="9"/>
      <c r="M15" s="76">
        <f t="shared" si="0"/>
        <v>0</v>
      </c>
      <c r="N15" s="76" t="str">
        <f t="shared" si="1"/>
        <v>/</v>
      </c>
      <c r="O15" s="76" t="str">
        <f t="shared" si="2"/>
        <v/>
      </c>
      <c r="P15" s="77" t="str">
        <f t="shared" si="3"/>
        <v/>
      </c>
      <c r="Q15" s="77" t="str">
        <f t="shared" si="4"/>
        <v/>
      </c>
      <c r="R15" s="76" t="str">
        <f t="shared" si="5"/>
        <v>ไม่ผ่าน</v>
      </c>
    </row>
    <row r="16" spans="1:18" s="2" customFormat="1" ht="18" customHeight="1" x14ac:dyDescent="0.45">
      <c r="A16" s="8">
        <v>5</v>
      </c>
      <c r="B16" s="16" t="s">
        <v>777</v>
      </c>
      <c r="C16" s="18" t="s">
        <v>778</v>
      </c>
      <c r="D16" s="9"/>
      <c r="E16" s="9"/>
      <c r="F16" s="9"/>
      <c r="G16" s="9"/>
      <c r="H16" s="9"/>
      <c r="I16" s="9"/>
      <c r="J16" s="9"/>
      <c r="K16" s="9"/>
      <c r="L16" s="9"/>
      <c r="M16" s="76">
        <f t="shared" si="0"/>
        <v>0</v>
      </c>
      <c r="N16" s="76" t="str">
        <f t="shared" si="1"/>
        <v>/</v>
      </c>
      <c r="O16" s="76" t="str">
        <f t="shared" si="2"/>
        <v/>
      </c>
      <c r="P16" s="77" t="str">
        <f t="shared" si="3"/>
        <v/>
      </c>
      <c r="Q16" s="77" t="str">
        <f t="shared" si="4"/>
        <v/>
      </c>
      <c r="R16" s="76" t="str">
        <f t="shared" si="5"/>
        <v>ไม่ผ่าน</v>
      </c>
    </row>
    <row r="17" spans="1:18" s="2" customFormat="1" ht="18" customHeight="1" x14ac:dyDescent="0.45">
      <c r="A17" s="8">
        <v>6</v>
      </c>
      <c r="B17" s="35" t="s">
        <v>779</v>
      </c>
      <c r="C17" s="37" t="s">
        <v>780</v>
      </c>
      <c r="D17" s="9"/>
      <c r="E17" s="9"/>
      <c r="F17" s="9"/>
      <c r="G17" s="9"/>
      <c r="H17" s="9"/>
      <c r="I17" s="9"/>
      <c r="J17" s="9"/>
      <c r="K17" s="9"/>
      <c r="L17" s="9"/>
      <c r="M17" s="76">
        <f t="shared" si="0"/>
        <v>0</v>
      </c>
      <c r="N17" s="76" t="str">
        <f t="shared" si="1"/>
        <v>/</v>
      </c>
      <c r="O17" s="76" t="str">
        <f t="shared" si="2"/>
        <v/>
      </c>
      <c r="P17" s="77" t="str">
        <f t="shared" si="3"/>
        <v/>
      </c>
      <c r="Q17" s="77" t="str">
        <f t="shared" si="4"/>
        <v/>
      </c>
      <c r="R17" s="76" t="str">
        <f t="shared" si="5"/>
        <v>ไม่ผ่าน</v>
      </c>
    </row>
    <row r="18" spans="1:18" s="2" customFormat="1" ht="18" customHeight="1" x14ac:dyDescent="0.45">
      <c r="A18" s="8">
        <v>7</v>
      </c>
      <c r="B18" s="35" t="s">
        <v>781</v>
      </c>
      <c r="C18" s="37" t="s">
        <v>782</v>
      </c>
      <c r="D18" s="9"/>
      <c r="E18" s="9"/>
      <c r="F18" s="9"/>
      <c r="G18" s="9"/>
      <c r="H18" s="9"/>
      <c r="I18" s="9"/>
      <c r="J18" s="9"/>
      <c r="K18" s="9"/>
      <c r="L18" s="9"/>
      <c r="M18" s="76">
        <f t="shared" si="0"/>
        <v>0</v>
      </c>
      <c r="N18" s="76" t="str">
        <f t="shared" si="1"/>
        <v>/</v>
      </c>
      <c r="O18" s="76" t="str">
        <f t="shared" si="2"/>
        <v/>
      </c>
      <c r="P18" s="77" t="str">
        <f t="shared" si="3"/>
        <v/>
      </c>
      <c r="Q18" s="77" t="str">
        <f t="shared" si="4"/>
        <v/>
      </c>
      <c r="R18" s="76" t="str">
        <f t="shared" si="5"/>
        <v>ไม่ผ่าน</v>
      </c>
    </row>
    <row r="19" spans="1:18" s="2" customFormat="1" ht="18" customHeight="1" x14ac:dyDescent="0.45">
      <c r="A19" s="8">
        <v>8</v>
      </c>
      <c r="B19" s="16" t="s">
        <v>783</v>
      </c>
      <c r="C19" s="17" t="s">
        <v>784</v>
      </c>
      <c r="D19" s="9"/>
      <c r="E19" s="9"/>
      <c r="F19" s="9"/>
      <c r="G19" s="9"/>
      <c r="H19" s="9"/>
      <c r="I19" s="9"/>
      <c r="J19" s="9"/>
      <c r="K19" s="9"/>
      <c r="L19" s="9"/>
      <c r="M19" s="76">
        <f t="shared" si="0"/>
        <v>0</v>
      </c>
      <c r="N19" s="76" t="str">
        <f t="shared" si="1"/>
        <v>/</v>
      </c>
      <c r="O19" s="76" t="str">
        <f t="shared" si="2"/>
        <v/>
      </c>
      <c r="P19" s="77" t="str">
        <f t="shared" si="3"/>
        <v/>
      </c>
      <c r="Q19" s="77" t="str">
        <f t="shared" si="4"/>
        <v/>
      </c>
      <c r="R19" s="76" t="str">
        <f t="shared" si="5"/>
        <v>ไม่ผ่าน</v>
      </c>
    </row>
    <row r="20" spans="1:18" s="2" customFormat="1" ht="18" customHeight="1" x14ac:dyDescent="0.45">
      <c r="A20" s="8">
        <v>9</v>
      </c>
      <c r="B20" s="21" t="s">
        <v>785</v>
      </c>
      <c r="C20" s="22" t="s">
        <v>786</v>
      </c>
      <c r="D20" s="9"/>
      <c r="E20" s="9"/>
      <c r="F20" s="9"/>
      <c r="G20" s="9"/>
      <c r="H20" s="9"/>
      <c r="I20" s="9"/>
      <c r="J20" s="9"/>
      <c r="K20" s="9"/>
      <c r="L20" s="9"/>
      <c r="M20" s="76">
        <f t="shared" si="0"/>
        <v>0</v>
      </c>
      <c r="N20" s="76" t="str">
        <f t="shared" si="1"/>
        <v>/</v>
      </c>
      <c r="O20" s="76" t="str">
        <f t="shared" si="2"/>
        <v/>
      </c>
      <c r="P20" s="77" t="str">
        <f t="shared" si="3"/>
        <v/>
      </c>
      <c r="Q20" s="77" t="str">
        <f t="shared" si="4"/>
        <v/>
      </c>
      <c r="R20" s="76" t="str">
        <f t="shared" si="5"/>
        <v>ไม่ผ่าน</v>
      </c>
    </row>
    <row r="21" spans="1:18" s="2" customFormat="1" ht="18" customHeight="1" x14ac:dyDescent="0.45">
      <c r="A21" s="8">
        <v>10</v>
      </c>
      <c r="B21" s="35" t="s">
        <v>787</v>
      </c>
      <c r="C21" s="36" t="s">
        <v>788</v>
      </c>
      <c r="D21" s="9"/>
      <c r="E21" s="9"/>
      <c r="F21" s="9"/>
      <c r="G21" s="9"/>
      <c r="H21" s="9"/>
      <c r="I21" s="9"/>
      <c r="J21" s="9"/>
      <c r="K21" s="9"/>
      <c r="L21" s="9"/>
      <c r="M21" s="76">
        <f t="shared" si="0"/>
        <v>0</v>
      </c>
      <c r="N21" s="76" t="str">
        <f t="shared" si="1"/>
        <v>/</v>
      </c>
      <c r="O21" s="76" t="str">
        <f t="shared" si="2"/>
        <v/>
      </c>
      <c r="P21" s="77" t="str">
        <f t="shared" si="3"/>
        <v/>
      </c>
      <c r="Q21" s="77" t="str">
        <f t="shared" si="4"/>
        <v/>
      </c>
      <c r="R21" s="76" t="str">
        <f t="shared" si="5"/>
        <v>ไม่ผ่าน</v>
      </c>
    </row>
    <row r="22" spans="1:18" s="2" customFormat="1" ht="18" customHeight="1" x14ac:dyDescent="0.45">
      <c r="A22" s="8">
        <v>11</v>
      </c>
      <c r="B22" s="28" t="s">
        <v>789</v>
      </c>
      <c r="C22" s="28" t="s">
        <v>790</v>
      </c>
      <c r="D22" s="9"/>
      <c r="E22" s="9"/>
      <c r="F22" s="9"/>
      <c r="G22" s="9"/>
      <c r="H22" s="9"/>
      <c r="I22" s="9"/>
      <c r="J22" s="9"/>
      <c r="K22" s="9"/>
      <c r="L22" s="9"/>
      <c r="M22" s="76">
        <f t="shared" si="0"/>
        <v>0</v>
      </c>
      <c r="N22" s="76" t="str">
        <f t="shared" si="1"/>
        <v>/</v>
      </c>
      <c r="O22" s="76" t="str">
        <f t="shared" si="2"/>
        <v/>
      </c>
      <c r="P22" s="77" t="str">
        <f t="shared" si="3"/>
        <v/>
      </c>
      <c r="Q22" s="77" t="str">
        <f t="shared" si="4"/>
        <v/>
      </c>
      <c r="R22" s="76" t="str">
        <f t="shared" si="5"/>
        <v>ไม่ผ่าน</v>
      </c>
    </row>
    <row r="23" spans="1:18" s="2" customFormat="1" ht="18" customHeight="1" x14ac:dyDescent="0.45">
      <c r="A23" s="8">
        <v>12</v>
      </c>
      <c r="B23" s="38" t="s">
        <v>791</v>
      </c>
      <c r="C23" s="38" t="s">
        <v>792</v>
      </c>
      <c r="D23" s="9"/>
      <c r="E23" s="9"/>
      <c r="F23" s="9"/>
      <c r="G23" s="9"/>
      <c r="H23" s="9"/>
      <c r="I23" s="9"/>
      <c r="J23" s="9"/>
      <c r="K23" s="9"/>
      <c r="L23" s="9"/>
      <c r="M23" s="76">
        <f t="shared" si="0"/>
        <v>0</v>
      </c>
      <c r="N23" s="76" t="str">
        <f t="shared" si="1"/>
        <v>/</v>
      </c>
      <c r="O23" s="76" t="str">
        <f t="shared" si="2"/>
        <v/>
      </c>
      <c r="P23" s="77" t="str">
        <f t="shared" si="3"/>
        <v/>
      </c>
      <c r="Q23" s="77" t="str">
        <f t="shared" si="4"/>
        <v/>
      </c>
      <c r="R23" s="76" t="str">
        <f t="shared" si="5"/>
        <v>ไม่ผ่าน</v>
      </c>
    </row>
    <row r="24" spans="1:18" s="2" customFormat="1" ht="18" customHeight="1" x14ac:dyDescent="0.45">
      <c r="A24" s="8">
        <v>13</v>
      </c>
      <c r="B24" s="36" t="s">
        <v>793</v>
      </c>
      <c r="C24" s="36" t="s">
        <v>794</v>
      </c>
      <c r="D24" s="9"/>
      <c r="E24" s="9"/>
      <c r="F24" s="9"/>
      <c r="G24" s="9"/>
      <c r="H24" s="9"/>
      <c r="I24" s="9"/>
      <c r="J24" s="9"/>
      <c r="K24" s="9"/>
      <c r="L24" s="9"/>
      <c r="M24" s="76">
        <f t="shared" si="0"/>
        <v>0</v>
      </c>
      <c r="N24" s="76" t="str">
        <f t="shared" si="1"/>
        <v>/</v>
      </c>
      <c r="O24" s="76" t="str">
        <f t="shared" si="2"/>
        <v/>
      </c>
      <c r="P24" s="77" t="str">
        <f t="shared" si="3"/>
        <v/>
      </c>
      <c r="Q24" s="77" t="str">
        <f t="shared" si="4"/>
        <v/>
      </c>
      <c r="R24" s="76" t="str">
        <f t="shared" si="5"/>
        <v>ไม่ผ่าน</v>
      </c>
    </row>
    <row r="25" spans="1:18" s="2" customFormat="1" ht="18" customHeight="1" x14ac:dyDescent="0.45">
      <c r="A25" s="8">
        <v>14</v>
      </c>
      <c r="B25" s="21" t="s">
        <v>795</v>
      </c>
      <c r="C25" s="28" t="s">
        <v>455</v>
      </c>
      <c r="D25" s="9"/>
      <c r="E25" s="9"/>
      <c r="F25" s="9"/>
      <c r="G25" s="9"/>
      <c r="H25" s="9"/>
      <c r="I25" s="9"/>
      <c r="J25" s="9"/>
      <c r="K25" s="9"/>
      <c r="L25" s="9"/>
      <c r="M25" s="76">
        <f t="shared" si="0"/>
        <v>0</v>
      </c>
      <c r="N25" s="76" t="str">
        <f t="shared" si="1"/>
        <v>/</v>
      </c>
      <c r="O25" s="76" t="str">
        <f t="shared" si="2"/>
        <v/>
      </c>
      <c r="P25" s="77" t="str">
        <f t="shared" si="3"/>
        <v/>
      </c>
      <c r="Q25" s="77" t="str">
        <f t="shared" si="4"/>
        <v/>
      </c>
      <c r="R25" s="76" t="str">
        <f t="shared" si="5"/>
        <v>ไม่ผ่าน</v>
      </c>
    </row>
    <row r="26" spans="1:18" s="2" customFormat="1" ht="18" customHeight="1" x14ac:dyDescent="0.45">
      <c r="A26" s="8">
        <v>15</v>
      </c>
      <c r="B26" s="35" t="s">
        <v>796</v>
      </c>
      <c r="C26" s="37" t="s">
        <v>797</v>
      </c>
      <c r="D26" s="9"/>
      <c r="E26" s="9"/>
      <c r="F26" s="9"/>
      <c r="G26" s="9"/>
      <c r="H26" s="9"/>
      <c r="I26" s="9"/>
      <c r="J26" s="9"/>
      <c r="K26" s="9"/>
      <c r="L26" s="9"/>
      <c r="M26" s="76">
        <f t="shared" si="0"/>
        <v>0</v>
      </c>
      <c r="N26" s="76" t="str">
        <f t="shared" si="1"/>
        <v>/</v>
      </c>
      <c r="O26" s="76" t="str">
        <f t="shared" si="2"/>
        <v/>
      </c>
      <c r="P26" s="77" t="str">
        <f t="shared" si="3"/>
        <v/>
      </c>
      <c r="Q26" s="77" t="str">
        <f t="shared" si="4"/>
        <v/>
      </c>
      <c r="R26" s="76" t="str">
        <f t="shared" si="5"/>
        <v>ไม่ผ่าน</v>
      </c>
    </row>
    <row r="27" spans="1:18" s="2" customFormat="1" ht="18" customHeight="1" x14ac:dyDescent="0.45">
      <c r="A27" s="8">
        <v>16</v>
      </c>
      <c r="B27" s="21" t="s">
        <v>798</v>
      </c>
      <c r="C27" s="22" t="s">
        <v>799</v>
      </c>
      <c r="D27" s="9"/>
      <c r="E27" s="9"/>
      <c r="F27" s="9"/>
      <c r="G27" s="9"/>
      <c r="H27" s="9"/>
      <c r="I27" s="9"/>
      <c r="J27" s="9"/>
      <c r="K27" s="9"/>
      <c r="L27" s="9"/>
      <c r="M27" s="76">
        <f t="shared" si="0"/>
        <v>0</v>
      </c>
      <c r="N27" s="76" t="str">
        <f t="shared" si="1"/>
        <v>/</v>
      </c>
      <c r="O27" s="76" t="str">
        <f t="shared" si="2"/>
        <v/>
      </c>
      <c r="P27" s="77" t="str">
        <f t="shared" si="3"/>
        <v/>
      </c>
      <c r="Q27" s="77" t="str">
        <f t="shared" si="4"/>
        <v/>
      </c>
      <c r="R27" s="76" t="str">
        <f t="shared" si="5"/>
        <v>ไม่ผ่าน</v>
      </c>
    </row>
    <row r="28" spans="1:18" s="2" customFormat="1" ht="18" customHeight="1" x14ac:dyDescent="0.45">
      <c r="A28" s="8">
        <v>17</v>
      </c>
      <c r="B28" s="21" t="s">
        <v>800</v>
      </c>
      <c r="C28" s="22" t="s">
        <v>801</v>
      </c>
      <c r="D28" s="9"/>
      <c r="E28" s="9"/>
      <c r="F28" s="9"/>
      <c r="G28" s="9"/>
      <c r="H28" s="9"/>
      <c r="I28" s="9"/>
      <c r="J28" s="9"/>
      <c r="K28" s="9"/>
      <c r="L28" s="9"/>
      <c r="M28" s="76">
        <f t="shared" si="0"/>
        <v>0</v>
      </c>
      <c r="N28" s="76" t="str">
        <f t="shared" si="1"/>
        <v>/</v>
      </c>
      <c r="O28" s="76" t="str">
        <f t="shared" si="2"/>
        <v/>
      </c>
      <c r="P28" s="77" t="str">
        <f t="shared" si="3"/>
        <v/>
      </c>
      <c r="Q28" s="77" t="str">
        <f t="shared" si="4"/>
        <v/>
      </c>
      <c r="R28" s="76" t="str">
        <f t="shared" si="5"/>
        <v>ไม่ผ่าน</v>
      </c>
    </row>
    <row r="29" spans="1:18" s="2" customFormat="1" ht="18" customHeight="1" x14ac:dyDescent="0.45">
      <c r="A29" s="8">
        <v>18</v>
      </c>
      <c r="B29" s="35" t="s">
        <v>802</v>
      </c>
      <c r="C29" s="37" t="s">
        <v>803</v>
      </c>
      <c r="D29" s="9"/>
      <c r="E29" s="9"/>
      <c r="F29" s="9"/>
      <c r="G29" s="9"/>
      <c r="H29" s="9"/>
      <c r="I29" s="9"/>
      <c r="J29" s="9"/>
      <c r="K29" s="9"/>
      <c r="L29" s="9"/>
      <c r="M29" s="76">
        <f t="shared" si="0"/>
        <v>0</v>
      </c>
      <c r="N29" s="76" t="str">
        <f t="shared" si="1"/>
        <v>/</v>
      </c>
      <c r="O29" s="76" t="str">
        <f t="shared" si="2"/>
        <v/>
      </c>
      <c r="P29" s="77" t="str">
        <f t="shared" si="3"/>
        <v/>
      </c>
      <c r="Q29" s="77" t="str">
        <f t="shared" si="4"/>
        <v/>
      </c>
      <c r="R29" s="76" t="str">
        <f t="shared" si="5"/>
        <v>ไม่ผ่าน</v>
      </c>
    </row>
    <row r="30" spans="1:18" s="2" customFormat="1" ht="18" customHeight="1" x14ac:dyDescent="0.45">
      <c r="A30" s="8">
        <v>19</v>
      </c>
      <c r="B30" s="35" t="s">
        <v>804</v>
      </c>
      <c r="C30" s="37" t="s">
        <v>805</v>
      </c>
      <c r="D30" s="9"/>
      <c r="E30" s="9"/>
      <c r="F30" s="9"/>
      <c r="G30" s="9"/>
      <c r="H30" s="9"/>
      <c r="I30" s="9"/>
      <c r="J30" s="9"/>
      <c r="K30" s="9"/>
      <c r="L30" s="9"/>
      <c r="M30" s="76">
        <f t="shared" si="0"/>
        <v>0</v>
      </c>
      <c r="N30" s="76" t="str">
        <f t="shared" si="1"/>
        <v>/</v>
      </c>
      <c r="O30" s="76" t="str">
        <f t="shared" si="2"/>
        <v/>
      </c>
      <c r="P30" s="77" t="str">
        <f t="shared" si="3"/>
        <v/>
      </c>
      <c r="Q30" s="77" t="str">
        <f t="shared" si="4"/>
        <v/>
      </c>
      <c r="R30" s="76" t="str">
        <f t="shared" si="5"/>
        <v>ไม่ผ่าน</v>
      </c>
    </row>
    <row r="31" spans="1:18" s="2" customFormat="1" ht="18" customHeight="1" x14ac:dyDescent="0.45">
      <c r="A31" s="8">
        <v>20</v>
      </c>
      <c r="B31" s="35" t="s">
        <v>806</v>
      </c>
      <c r="C31" s="37" t="s">
        <v>807</v>
      </c>
      <c r="D31" s="9"/>
      <c r="E31" s="9"/>
      <c r="F31" s="9"/>
      <c r="G31" s="9"/>
      <c r="H31" s="9"/>
      <c r="I31" s="9"/>
      <c r="J31" s="9"/>
      <c r="K31" s="9"/>
      <c r="L31" s="9"/>
      <c r="M31" s="76">
        <f t="shared" si="0"/>
        <v>0</v>
      </c>
      <c r="N31" s="76" t="str">
        <f t="shared" si="1"/>
        <v>/</v>
      </c>
      <c r="O31" s="76" t="str">
        <f t="shared" si="2"/>
        <v/>
      </c>
      <c r="P31" s="77" t="str">
        <f t="shared" si="3"/>
        <v/>
      </c>
      <c r="Q31" s="77" t="str">
        <f t="shared" si="4"/>
        <v/>
      </c>
      <c r="R31" s="76" t="str">
        <f t="shared" si="5"/>
        <v>ไม่ผ่าน</v>
      </c>
    </row>
    <row r="32" spans="1:18" s="2" customFormat="1" ht="18" customHeight="1" x14ac:dyDescent="0.45">
      <c r="A32" s="8">
        <v>21</v>
      </c>
      <c r="B32" s="35" t="s">
        <v>808</v>
      </c>
      <c r="C32" s="37" t="s">
        <v>809</v>
      </c>
      <c r="D32" s="9"/>
      <c r="E32" s="9"/>
      <c r="F32" s="9"/>
      <c r="G32" s="9"/>
      <c r="H32" s="9"/>
      <c r="I32" s="9"/>
      <c r="J32" s="9"/>
      <c r="K32" s="9"/>
      <c r="L32" s="9"/>
      <c r="M32" s="76">
        <f t="shared" si="0"/>
        <v>0</v>
      </c>
      <c r="N32" s="76" t="str">
        <f t="shared" si="1"/>
        <v>/</v>
      </c>
      <c r="O32" s="76" t="str">
        <f t="shared" si="2"/>
        <v/>
      </c>
      <c r="P32" s="77" t="str">
        <f t="shared" si="3"/>
        <v/>
      </c>
      <c r="Q32" s="77" t="str">
        <f t="shared" si="4"/>
        <v/>
      </c>
      <c r="R32" s="76" t="str">
        <f t="shared" si="5"/>
        <v>ไม่ผ่าน</v>
      </c>
    </row>
    <row r="33" spans="1:18" s="2" customFormat="1" ht="18" customHeight="1" x14ac:dyDescent="0.45">
      <c r="A33" s="8">
        <v>22</v>
      </c>
      <c r="B33" s="35" t="s">
        <v>810</v>
      </c>
      <c r="C33" s="37" t="s">
        <v>811</v>
      </c>
      <c r="D33" s="9"/>
      <c r="E33" s="9"/>
      <c r="F33" s="9"/>
      <c r="G33" s="9"/>
      <c r="H33" s="9"/>
      <c r="I33" s="9"/>
      <c r="J33" s="9"/>
      <c r="K33" s="9"/>
      <c r="L33" s="9"/>
      <c r="M33" s="76">
        <f t="shared" si="0"/>
        <v>0</v>
      </c>
      <c r="N33" s="76" t="str">
        <f t="shared" si="1"/>
        <v>/</v>
      </c>
      <c r="O33" s="76" t="str">
        <f t="shared" si="2"/>
        <v/>
      </c>
      <c r="P33" s="77" t="str">
        <f t="shared" si="3"/>
        <v/>
      </c>
      <c r="Q33" s="77" t="str">
        <f t="shared" si="4"/>
        <v/>
      </c>
      <c r="R33" s="76" t="str">
        <f t="shared" si="5"/>
        <v>ไม่ผ่าน</v>
      </c>
    </row>
    <row r="34" spans="1:18" s="2" customFormat="1" ht="18" customHeight="1" x14ac:dyDescent="0.45">
      <c r="A34" s="8">
        <v>23</v>
      </c>
      <c r="B34" s="16" t="s">
        <v>812</v>
      </c>
      <c r="C34" s="17" t="s">
        <v>813</v>
      </c>
      <c r="D34" s="9"/>
      <c r="E34" s="9"/>
      <c r="F34" s="9"/>
      <c r="G34" s="9"/>
      <c r="H34" s="9"/>
      <c r="I34" s="9"/>
      <c r="J34" s="9"/>
      <c r="K34" s="9"/>
      <c r="L34" s="9"/>
      <c r="M34" s="76">
        <f t="shared" si="0"/>
        <v>0</v>
      </c>
      <c r="N34" s="76" t="str">
        <f t="shared" si="1"/>
        <v>/</v>
      </c>
      <c r="O34" s="76" t="str">
        <f t="shared" si="2"/>
        <v/>
      </c>
      <c r="P34" s="77" t="str">
        <f t="shared" si="3"/>
        <v/>
      </c>
      <c r="Q34" s="77" t="str">
        <f t="shared" si="4"/>
        <v/>
      </c>
      <c r="R34" s="76" t="str">
        <f t="shared" si="5"/>
        <v>ไม่ผ่าน</v>
      </c>
    </row>
    <row r="35" spans="1:18" s="2" customFormat="1" ht="18" customHeight="1" x14ac:dyDescent="0.45">
      <c r="A35" s="8">
        <v>24</v>
      </c>
      <c r="B35" s="35" t="s">
        <v>814</v>
      </c>
      <c r="C35" s="37" t="s">
        <v>815</v>
      </c>
      <c r="D35" s="9"/>
      <c r="E35" s="9"/>
      <c r="F35" s="9"/>
      <c r="G35" s="9"/>
      <c r="H35" s="9"/>
      <c r="I35" s="9"/>
      <c r="J35" s="9"/>
      <c r="K35" s="9"/>
      <c r="L35" s="9"/>
      <c r="M35" s="76">
        <f t="shared" si="0"/>
        <v>0</v>
      </c>
      <c r="N35" s="76" t="str">
        <f t="shared" si="1"/>
        <v>/</v>
      </c>
      <c r="O35" s="76" t="str">
        <f t="shared" si="2"/>
        <v/>
      </c>
      <c r="P35" s="77" t="str">
        <f t="shared" si="3"/>
        <v/>
      </c>
      <c r="Q35" s="77" t="str">
        <f t="shared" si="4"/>
        <v/>
      </c>
      <c r="R35" s="76" t="str">
        <f t="shared" si="5"/>
        <v>ไม่ผ่าน</v>
      </c>
    </row>
    <row r="36" spans="1:18" s="2" customFormat="1" ht="18" customHeight="1" x14ac:dyDescent="0.45">
      <c r="A36" s="8">
        <v>25</v>
      </c>
      <c r="B36" s="21" t="s">
        <v>816</v>
      </c>
      <c r="C36" s="22" t="s">
        <v>817</v>
      </c>
      <c r="D36" s="9"/>
      <c r="E36" s="9"/>
      <c r="F36" s="9"/>
      <c r="G36" s="9"/>
      <c r="H36" s="9"/>
      <c r="I36" s="9"/>
      <c r="J36" s="9"/>
      <c r="K36" s="9"/>
      <c r="L36" s="9"/>
      <c r="M36" s="76">
        <f t="shared" si="0"/>
        <v>0</v>
      </c>
      <c r="N36" s="76" t="str">
        <f t="shared" si="1"/>
        <v>/</v>
      </c>
      <c r="O36" s="76" t="str">
        <f t="shared" si="2"/>
        <v/>
      </c>
      <c r="P36" s="77" t="str">
        <f t="shared" si="3"/>
        <v/>
      </c>
      <c r="Q36" s="77" t="str">
        <f t="shared" si="4"/>
        <v/>
      </c>
      <c r="R36" s="76" t="str">
        <f t="shared" si="5"/>
        <v>ไม่ผ่าน</v>
      </c>
    </row>
    <row r="37" spans="1:18" s="2" customFormat="1" ht="18" customHeight="1" x14ac:dyDescent="0.45">
      <c r="A37" s="8">
        <v>26</v>
      </c>
      <c r="B37" s="35" t="s">
        <v>72</v>
      </c>
      <c r="C37" s="37" t="s">
        <v>818</v>
      </c>
      <c r="D37" s="9"/>
      <c r="E37" s="9"/>
      <c r="F37" s="9"/>
      <c r="G37" s="9"/>
      <c r="H37" s="9"/>
      <c r="I37" s="9"/>
      <c r="J37" s="9"/>
      <c r="K37" s="9"/>
      <c r="L37" s="9"/>
      <c r="M37" s="76">
        <f t="shared" si="0"/>
        <v>0</v>
      </c>
      <c r="N37" s="76" t="str">
        <f t="shared" si="1"/>
        <v>/</v>
      </c>
      <c r="O37" s="76" t="str">
        <f t="shared" si="2"/>
        <v/>
      </c>
      <c r="P37" s="77" t="str">
        <f t="shared" si="3"/>
        <v/>
      </c>
      <c r="Q37" s="77" t="str">
        <f t="shared" si="4"/>
        <v/>
      </c>
      <c r="R37" s="76" t="str">
        <f t="shared" si="5"/>
        <v>ไม่ผ่าน</v>
      </c>
    </row>
    <row r="38" spans="1:18" s="2" customFormat="1" ht="18" customHeight="1" x14ac:dyDescent="0.45">
      <c r="A38" s="8">
        <v>27</v>
      </c>
      <c r="B38" s="35" t="s">
        <v>819</v>
      </c>
      <c r="C38" s="37" t="s">
        <v>820</v>
      </c>
      <c r="D38" s="9"/>
      <c r="E38" s="9"/>
      <c r="F38" s="9"/>
      <c r="G38" s="9"/>
      <c r="H38" s="9"/>
      <c r="I38" s="9"/>
      <c r="J38" s="9"/>
      <c r="K38" s="9"/>
      <c r="L38" s="9"/>
      <c r="M38" s="76">
        <f t="shared" si="0"/>
        <v>0</v>
      </c>
      <c r="N38" s="76" t="str">
        <f t="shared" si="1"/>
        <v>/</v>
      </c>
      <c r="O38" s="76" t="str">
        <f t="shared" si="2"/>
        <v/>
      </c>
      <c r="P38" s="77" t="str">
        <f t="shared" si="3"/>
        <v/>
      </c>
      <c r="Q38" s="77" t="str">
        <f t="shared" si="4"/>
        <v/>
      </c>
      <c r="R38" s="76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39" t="s">
        <v>821</v>
      </c>
      <c r="C39" s="40" t="s">
        <v>822</v>
      </c>
      <c r="D39" s="9"/>
      <c r="E39" s="9"/>
      <c r="F39" s="9"/>
      <c r="G39" s="9"/>
      <c r="H39" s="9"/>
      <c r="I39" s="9"/>
      <c r="J39" s="9"/>
      <c r="K39" s="9"/>
      <c r="L39" s="9"/>
      <c r="M39" s="76">
        <f t="shared" si="0"/>
        <v>0</v>
      </c>
      <c r="N39" s="76" t="str">
        <f t="shared" si="1"/>
        <v>/</v>
      </c>
      <c r="O39" s="76" t="str">
        <f t="shared" si="2"/>
        <v/>
      </c>
      <c r="P39" s="77" t="str">
        <f t="shared" si="3"/>
        <v/>
      </c>
      <c r="Q39" s="77" t="str">
        <f t="shared" si="4"/>
        <v/>
      </c>
      <c r="R39" s="76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35" t="s">
        <v>823</v>
      </c>
      <c r="C40" s="37" t="s">
        <v>824</v>
      </c>
      <c r="D40" s="9"/>
      <c r="E40" s="9"/>
      <c r="F40" s="9"/>
      <c r="G40" s="9"/>
      <c r="H40" s="9"/>
      <c r="I40" s="9"/>
      <c r="J40" s="9"/>
      <c r="K40" s="9"/>
      <c r="L40" s="9"/>
      <c r="M40" s="76">
        <f t="shared" si="0"/>
        <v>0</v>
      </c>
      <c r="N40" s="76" t="str">
        <f t="shared" si="1"/>
        <v>/</v>
      </c>
      <c r="O40" s="76" t="str">
        <f t="shared" si="2"/>
        <v/>
      </c>
      <c r="P40" s="77" t="str">
        <f t="shared" si="3"/>
        <v/>
      </c>
      <c r="Q40" s="77" t="str">
        <f t="shared" si="4"/>
        <v/>
      </c>
      <c r="R40" s="76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35" t="s">
        <v>825</v>
      </c>
      <c r="C41" s="37" t="s">
        <v>826</v>
      </c>
      <c r="D41" s="9"/>
      <c r="E41" s="9"/>
      <c r="F41" s="9"/>
      <c r="G41" s="9"/>
      <c r="H41" s="9"/>
      <c r="I41" s="9"/>
      <c r="J41" s="9"/>
      <c r="K41" s="9"/>
      <c r="L41" s="9"/>
      <c r="M41" s="76">
        <f t="shared" si="0"/>
        <v>0</v>
      </c>
      <c r="N41" s="76" t="str">
        <f t="shared" si="1"/>
        <v>/</v>
      </c>
      <c r="O41" s="76" t="str">
        <f t="shared" si="2"/>
        <v/>
      </c>
      <c r="P41" s="77" t="str">
        <f t="shared" si="3"/>
        <v/>
      </c>
      <c r="Q41" s="77" t="str">
        <f t="shared" si="4"/>
        <v/>
      </c>
      <c r="R41" s="76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21" t="s">
        <v>462</v>
      </c>
      <c r="C42" s="22" t="s">
        <v>827</v>
      </c>
      <c r="D42" s="9"/>
      <c r="E42" s="9"/>
      <c r="F42" s="9"/>
      <c r="G42" s="9"/>
      <c r="H42" s="9"/>
      <c r="I42" s="9"/>
      <c r="J42" s="9"/>
      <c r="K42" s="9"/>
      <c r="L42" s="9"/>
      <c r="M42" s="76">
        <f t="shared" si="0"/>
        <v>0</v>
      </c>
      <c r="N42" s="76" t="str">
        <f t="shared" si="1"/>
        <v>/</v>
      </c>
      <c r="O42" s="76" t="str">
        <f t="shared" si="2"/>
        <v/>
      </c>
      <c r="P42" s="77" t="str">
        <f t="shared" si="3"/>
        <v/>
      </c>
      <c r="Q42" s="77" t="str">
        <f t="shared" si="4"/>
        <v/>
      </c>
      <c r="R42" s="76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35" t="s">
        <v>828</v>
      </c>
      <c r="C43" s="37" t="s">
        <v>829</v>
      </c>
      <c r="D43" s="9"/>
      <c r="E43" s="9"/>
      <c r="F43" s="9"/>
      <c r="G43" s="9"/>
      <c r="H43" s="9"/>
      <c r="I43" s="9"/>
      <c r="J43" s="9"/>
      <c r="K43" s="9"/>
      <c r="L43" s="9"/>
      <c r="M43" s="76">
        <f t="shared" si="0"/>
        <v>0</v>
      </c>
      <c r="N43" s="76" t="str">
        <f t="shared" si="1"/>
        <v>/</v>
      </c>
      <c r="O43" s="76" t="str">
        <f t="shared" si="2"/>
        <v/>
      </c>
      <c r="P43" s="77" t="str">
        <f t="shared" si="3"/>
        <v/>
      </c>
      <c r="Q43" s="77" t="str">
        <f t="shared" si="4"/>
        <v/>
      </c>
      <c r="R43" s="76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16" t="s">
        <v>830</v>
      </c>
      <c r="C44" s="17" t="s">
        <v>831</v>
      </c>
      <c r="D44" s="9"/>
      <c r="E44" s="9"/>
      <c r="F44" s="9"/>
      <c r="G44" s="9"/>
      <c r="H44" s="9"/>
      <c r="I44" s="9"/>
      <c r="J44" s="9"/>
      <c r="K44" s="9"/>
      <c r="L44" s="9"/>
      <c r="M44" s="76">
        <f t="shared" si="0"/>
        <v>0</v>
      </c>
      <c r="N44" s="76" t="str">
        <f t="shared" si="1"/>
        <v>/</v>
      </c>
      <c r="O44" s="76" t="str">
        <f t="shared" si="2"/>
        <v/>
      </c>
      <c r="P44" s="77" t="str">
        <f t="shared" si="3"/>
        <v/>
      </c>
      <c r="Q44" s="77" t="str">
        <f t="shared" si="4"/>
        <v/>
      </c>
      <c r="R44" s="76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35" t="s">
        <v>832</v>
      </c>
      <c r="C45" s="37" t="s">
        <v>833</v>
      </c>
      <c r="D45" s="9"/>
      <c r="E45" s="9"/>
      <c r="F45" s="9"/>
      <c r="G45" s="9"/>
      <c r="H45" s="9"/>
      <c r="I45" s="9"/>
      <c r="J45" s="9"/>
      <c r="K45" s="9"/>
      <c r="L45" s="9"/>
      <c r="M45" s="76">
        <f t="shared" si="0"/>
        <v>0</v>
      </c>
      <c r="N45" s="76" t="str">
        <f t="shared" si="1"/>
        <v>/</v>
      </c>
      <c r="O45" s="76" t="str">
        <f t="shared" si="2"/>
        <v/>
      </c>
      <c r="P45" s="77" t="str">
        <f t="shared" si="3"/>
        <v/>
      </c>
      <c r="Q45" s="77" t="str">
        <f t="shared" si="4"/>
        <v/>
      </c>
      <c r="R45" s="76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35" t="s">
        <v>834</v>
      </c>
      <c r="C46" s="37" t="s">
        <v>835</v>
      </c>
      <c r="D46" s="9"/>
      <c r="E46" s="9"/>
      <c r="F46" s="9"/>
      <c r="G46" s="9"/>
      <c r="H46" s="9"/>
      <c r="I46" s="9"/>
      <c r="J46" s="9"/>
      <c r="K46" s="9"/>
      <c r="L46" s="9"/>
      <c r="M46" s="76">
        <f t="shared" si="0"/>
        <v>0</v>
      </c>
      <c r="N46" s="76" t="str">
        <f t="shared" si="1"/>
        <v>/</v>
      </c>
      <c r="O46" s="76" t="str">
        <f t="shared" si="2"/>
        <v/>
      </c>
      <c r="P46" s="77" t="str">
        <f t="shared" si="3"/>
        <v/>
      </c>
      <c r="Q46" s="77" t="str">
        <f t="shared" si="4"/>
        <v/>
      </c>
      <c r="R46" s="76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35" t="s">
        <v>836</v>
      </c>
      <c r="C47" s="37" t="s">
        <v>837</v>
      </c>
      <c r="D47" s="9"/>
      <c r="E47" s="9"/>
      <c r="F47" s="9"/>
      <c r="G47" s="9"/>
      <c r="H47" s="9"/>
      <c r="I47" s="9"/>
      <c r="J47" s="9"/>
      <c r="K47" s="9"/>
      <c r="L47" s="9"/>
      <c r="M47" s="76">
        <f t="shared" si="0"/>
        <v>0</v>
      </c>
      <c r="N47" s="76" t="str">
        <f t="shared" si="1"/>
        <v>/</v>
      </c>
      <c r="O47" s="76" t="str">
        <f t="shared" si="2"/>
        <v/>
      </c>
      <c r="P47" s="77" t="str">
        <f t="shared" si="3"/>
        <v/>
      </c>
      <c r="Q47" s="77" t="str">
        <f t="shared" si="4"/>
        <v/>
      </c>
      <c r="R47" s="76" t="str">
        <f t="shared" si="5"/>
        <v>ไม่ผ่าน</v>
      </c>
    </row>
    <row r="48" spans="1:18" s="2" customFormat="1" ht="19.5" customHeight="1" x14ac:dyDescent="0.45">
      <c r="A48" s="43" t="s">
        <v>23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5"/>
      <c r="N48" s="52"/>
      <c r="O48" s="53"/>
      <c r="P48" s="78" t="s">
        <v>9</v>
      </c>
      <c r="Q48" s="79"/>
      <c r="R48" s="76">
        <f>COUNTIF(R12:R47,"ผ่าน")</f>
        <v>0</v>
      </c>
    </row>
    <row r="49" spans="1:18" s="2" customFormat="1" ht="19.5" customHeight="1" x14ac:dyDescent="0.45">
      <c r="A49" s="46" t="s">
        <v>24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8"/>
      <c r="N49" s="54"/>
      <c r="O49" s="55"/>
      <c r="P49" s="78" t="s">
        <v>838</v>
      </c>
      <c r="Q49" s="79"/>
      <c r="R49" s="76">
        <f>COUNTIF(R12:R47,"ไม่ผ่าน")</f>
        <v>36</v>
      </c>
    </row>
    <row r="50" spans="1:18" s="2" customFormat="1" ht="19.5" customHeight="1" x14ac:dyDescent="0.4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1"/>
      <c r="N50" s="56"/>
      <c r="O50" s="57"/>
      <c r="P50" s="74"/>
      <c r="Q50" s="74"/>
      <c r="R50" s="75"/>
    </row>
    <row r="51" spans="1:18" s="2" customFormat="1" ht="19.5" customHeight="1" x14ac:dyDescent="0.45">
      <c r="A51" s="11"/>
      <c r="B51" s="10" t="s">
        <v>22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s="2" customFormat="1" ht="26.25" customHeight="1" x14ac:dyDescent="0.45">
      <c r="A52" s="10"/>
      <c r="B52" s="72" t="s">
        <v>25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</row>
    <row r="53" spans="1:18" s="2" customFormat="1" ht="16.5" customHeight="1" x14ac:dyDescent="0.5">
      <c r="A53" s="11"/>
      <c r="B53" s="73" t="s">
        <v>27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</row>
    <row r="54" spans="1:18" s="2" customFormat="1" ht="19.5" customHeight="1" x14ac:dyDescent="0.45">
      <c r="A54" s="11"/>
      <c r="B54" s="73" t="s">
        <v>28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1:18" s="2" customFormat="1" ht="21" x14ac:dyDescent="0.45">
      <c r="A55" s="11"/>
      <c r="B55" s="80" t="s">
        <v>839</v>
      </c>
      <c r="C55" s="81" t="s">
        <v>840</v>
      </c>
      <c r="D55" s="82" t="s">
        <v>841</v>
      </c>
      <c r="E55" s="82"/>
      <c r="F55" s="82"/>
      <c r="G55" s="82" t="s">
        <v>842</v>
      </c>
      <c r="H55" s="82"/>
      <c r="I55" s="82"/>
      <c r="J55" s="10"/>
      <c r="K55" s="10"/>
      <c r="L55" s="10"/>
      <c r="M55" s="10"/>
      <c r="N55" s="10"/>
      <c r="O55" s="10"/>
      <c r="P55" s="10"/>
      <c r="Q55" s="10"/>
      <c r="R55" s="10"/>
    </row>
    <row r="56" spans="1:18" s="2" customFormat="1" ht="21" x14ac:dyDescent="0.45">
      <c r="A56" s="11"/>
      <c r="B56" s="80"/>
      <c r="C56" s="83" t="s">
        <v>843</v>
      </c>
      <c r="D56" s="84" t="s">
        <v>844</v>
      </c>
      <c r="E56" s="84"/>
      <c r="F56" s="84"/>
      <c r="G56" s="84">
        <f>COUNTIF(N12:N47,"/")</f>
        <v>36</v>
      </c>
      <c r="H56" s="84"/>
      <c r="I56" s="84"/>
      <c r="J56" s="10"/>
      <c r="K56" s="10"/>
      <c r="L56" s="10"/>
      <c r="M56" s="10"/>
      <c r="N56" s="10"/>
      <c r="O56" s="10"/>
      <c r="P56" s="10"/>
      <c r="Q56" s="10"/>
      <c r="R56" s="10"/>
    </row>
    <row r="57" spans="1:18" s="2" customFormat="1" ht="21" x14ac:dyDescent="0.45">
      <c r="A57" s="11"/>
      <c r="B57" s="80"/>
      <c r="C57" s="83" t="s">
        <v>845</v>
      </c>
      <c r="D57" s="84" t="s">
        <v>846</v>
      </c>
      <c r="E57" s="84"/>
      <c r="F57" s="84"/>
      <c r="G57" s="84">
        <f>COUNTIF(O12:O47,"/")</f>
        <v>0</v>
      </c>
      <c r="H57" s="84"/>
      <c r="I57" s="84"/>
      <c r="J57" s="10"/>
      <c r="K57" s="10"/>
      <c r="L57" s="10"/>
      <c r="M57" s="10"/>
      <c r="N57" s="10"/>
      <c r="O57" s="10"/>
      <c r="P57" s="10"/>
      <c r="Q57" s="10"/>
      <c r="R57" s="10"/>
    </row>
    <row r="58" spans="1:18" s="2" customFormat="1" ht="21" x14ac:dyDescent="0.45">
      <c r="A58" s="11"/>
      <c r="B58" s="80"/>
      <c r="C58" s="83" t="s">
        <v>847</v>
      </c>
      <c r="D58" s="84" t="s">
        <v>848</v>
      </c>
      <c r="E58" s="84"/>
      <c r="F58" s="84"/>
      <c r="G58" s="84">
        <f>COUNTIF(P12:P47,"/")</f>
        <v>0</v>
      </c>
      <c r="H58" s="84"/>
      <c r="I58" s="84"/>
      <c r="J58" s="10"/>
      <c r="K58" s="10"/>
      <c r="L58" s="10"/>
      <c r="M58" s="10"/>
      <c r="N58" s="10"/>
      <c r="O58" s="10"/>
      <c r="P58" s="10"/>
      <c r="Q58" s="10"/>
      <c r="R58" s="10"/>
    </row>
    <row r="59" spans="1:18" s="2" customFormat="1" ht="21" x14ac:dyDescent="0.45">
      <c r="A59" s="11"/>
      <c r="B59" s="80"/>
      <c r="C59" s="83" t="s">
        <v>849</v>
      </c>
      <c r="D59" s="84" t="s">
        <v>850</v>
      </c>
      <c r="E59" s="84"/>
      <c r="F59" s="84"/>
      <c r="G59" s="84">
        <f>COUNTIF(Q12:Q47,"/")</f>
        <v>0</v>
      </c>
      <c r="H59" s="84"/>
      <c r="I59" s="84"/>
      <c r="J59" s="10"/>
      <c r="K59" s="10"/>
      <c r="L59" s="10"/>
      <c r="M59" s="10"/>
      <c r="N59" s="10"/>
      <c r="O59" s="10"/>
      <c r="P59" s="10"/>
      <c r="Q59" s="10"/>
      <c r="R59" s="10"/>
    </row>
    <row r="60" spans="1:18" s="2" customFormat="1" ht="21" x14ac:dyDescent="0.4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18.75" x14ac:dyDescent="0.3"/>
    <row r="62" spans="1:18" s="2" customFormat="1" ht="18.75" x14ac:dyDescent="0.3">
      <c r="A62" s="3"/>
    </row>
    <row r="63" spans="1:18" s="2" customFormat="1" ht="18.75" x14ac:dyDescent="0.3"/>
    <row r="64" spans="1:18" s="2" customFormat="1" ht="18.75" x14ac:dyDescent="0.3">
      <c r="A64" s="3"/>
    </row>
    <row r="65" spans="1:1" s="2" customFormat="1" ht="18.75" x14ac:dyDescent="0.3">
      <c r="A65" s="3"/>
    </row>
    <row r="66" spans="1:1" s="2" customFormat="1" ht="18.75" x14ac:dyDescent="0.3">
      <c r="A66" s="3"/>
    </row>
    <row r="67" spans="1:1" s="2" customFormat="1" ht="18.75" x14ac:dyDescent="0.3">
      <c r="A67" s="3"/>
    </row>
    <row r="68" spans="1:1" s="2" customFormat="1" ht="18.75" x14ac:dyDescent="0.3">
      <c r="A68" s="3"/>
    </row>
    <row r="69" spans="1:1" s="2" customFormat="1" ht="18.75" x14ac:dyDescent="0.3">
      <c r="A69" s="3"/>
    </row>
    <row r="70" spans="1:1" s="2" customFormat="1" ht="18.75" x14ac:dyDescent="0.3"/>
    <row r="71" spans="1:1" s="2" customFormat="1" ht="18.75" x14ac:dyDescent="0.3"/>
    <row r="72" spans="1:1" s="2" customFormat="1" ht="18.75" x14ac:dyDescent="0.3"/>
    <row r="73" spans="1:1" s="2" customFormat="1" ht="18.75" x14ac:dyDescent="0.3">
      <c r="A73" s="3"/>
    </row>
    <row r="74" spans="1:1" s="2" customFormat="1" ht="18.75" x14ac:dyDescent="0.3">
      <c r="A74" s="3"/>
    </row>
    <row r="75" spans="1:1" s="2" customFormat="1" ht="18.75" x14ac:dyDescent="0.3">
      <c r="A75" s="3"/>
    </row>
    <row r="76" spans="1:1" s="2" customFormat="1" ht="18.75" x14ac:dyDescent="0.3">
      <c r="A76" s="3"/>
    </row>
    <row r="77" spans="1:1" s="4" customFormat="1" ht="18" x14ac:dyDescent="0.25"/>
    <row r="78" spans="1:1" s="4" customFormat="1" ht="18" x14ac:dyDescent="0.25"/>
    <row r="79" spans="1:1" s="4" customFormat="1" ht="18" x14ac:dyDescent="0.25"/>
    <row r="80" spans="1:1" s="4" customFormat="1" ht="18" x14ac:dyDescent="0.25"/>
  </sheetData>
  <mergeCells count="32">
    <mergeCell ref="B55:B59"/>
    <mergeCell ref="D55:F55"/>
    <mergeCell ref="G55:I55"/>
    <mergeCell ref="D56:F56"/>
    <mergeCell ref="G56:I56"/>
    <mergeCell ref="D57:F57"/>
    <mergeCell ref="G57:I57"/>
    <mergeCell ref="D58:F58"/>
    <mergeCell ref="G58:I58"/>
    <mergeCell ref="D59:F59"/>
    <mergeCell ref="G59:I59"/>
    <mergeCell ref="B52:R52"/>
    <mergeCell ref="B53:R53"/>
    <mergeCell ref="B54:R54"/>
    <mergeCell ref="A48:M48"/>
    <mergeCell ref="A49:M50"/>
    <mergeCell ref="N48:O50"/>
    <mergeCell ref="P50:R50"/>
    <mergeCell ref="P48:Q48"/>
    <mergeCell ref="P49:Q49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ห้อง 1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Dont</dc:creator>
  <cp:lastModifiedBy>Mr.KKD</cp:lastModifiedBy>
  <cp:lastPrinted>2016-03-29T07:41:05Z</cp:lastPrinted>
  <dcterms:created xsi:type="dcterms:W3CDTF">2014-06-19T08:04:19Z</dcterms:created>
  <dcterms:modified xsi:type="dcterms:W3CDTF">2019-02-05T06:41:54Z</dcterms:modified>
</cp:coreProperties>
</file>